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40" windowHeight="7410" tabRatio="733" activeTab="0"/>
  </bookViews>
  <sheets>
    <sheet name="第64期" sheetId="1" r:id="rId1"/>
    <sheet name="第63期" sheetId="2" r:id="rId2"/>
    <sheet name="第62期" sheetId="3" r:id="rId3"/>
    <sheet name="第61期" sheetId="4" r:id="rId4"/>
    <sheet name="第60期" sheetId="5" r:id="rId5"/>
  </sheets>
  <definedNames/>
  <calcPr fullCalcOnLoad="1"/>
</workbook>
</file>

<file path=xl/sharedStrings.xml><?xml version="1.0" encoding="utf-8"?>
<sst xmlns="http://schemas.openxmlformats.org/spreadsheetml/2006/main" count="295" uniqueCount="125">
  <si>
    <t>（単位：円）</t>
  </si>
  <si>
    <t>現金及び預金</t>
  </si>
  <si>
    <t>売掛金</t>
  </si>
  <si>
    <t>立替金</t>
  </si>
  <si>
    <t>前払費用</t>
  </si>
  <si>
    <t>短期貸付金</t>
  </si>
  <si>
    <t>未収入金</t>
  </si>
  <si>
    <t>貸倒引当金</t>
  </si>
  <si>
    <t>【有形固定資産】</t>
  </si>
  <si>
    <t>建物附属設備</t>
  </si>
  <si>
    <t>車両運搬具</t>
  </si>
  <si>
    <t>工具器具備品</t>
  </si>
  <si>
    <t>【無形固定資産】</t>
  </si>
  <si>
    <t>電話加入権</t>
  </si>
  <si>
    <t>【投資その他の資産】</t>
  </si>
  <si>
    <t>出資金</t>
  </si>
  <si>
    <t>差入保証金</t>
  </si>
  <si>
    <t>長期貸付金</t>
  </si>
  <si>
    <t>開設者預託保証金</t>
  </si>
  <si>
    <t>資産の部合計</t>
  </si>
  <si>
    <t>受託販売未払金</t>
  </si>
  <si>
    <t>短期借入金</t>
  </si>
  <si>
    <t>未払金</t>
  </si>
  <si>
    <t>未払法人税等</t>
  </si>
  <si>
    <t>預り金</t>
  </si>
  <si>
    <t>と畜解体料預り金</t>
  </si>
  <si>
    <t>格付手数料預り金</t>
  </si>
  <si>
    <t>【固　定　負　債】</t>
  </si>
  <si>
    <t>退職給付引当金</t>
  </si>
  <si>
    <t>預り保証金</t>
  </si>
  <si>
    <t>負債の部合計</t>
  </si>
  <si>
    <t>【株　主　資　本】</t>
  </si>
  <si>
    <t>資本金</t>
  </si>
  <si>
    <t>純資産の部合計</t>
  </si>
  <si>
    <t>負債及び純資産合計</t>
  </si>
  <si>
    <t>【流動資産】</t>
  </si>
  <si>
    <t>【固定資産】</t>
  </si>
  <si>
    <t xml:space="preserve">   科         目</t>
  </si>
  <si>
    <t>　 金　　額</t>
  </si>
  <si>
    <t>【流動負債】</t>
  </si>
  <si>
    <t xml:space="preserve">　　　　　　　　　　　　　　　　　　純 　資 　産 　の　 部 </t>
  </si>
  <si>
    <t>　　科　　　　目</t>
  </si>
  <si>
    <t>資　　　産　　　の　　　部</t>
  </si>
  <si>
    <t>負　　　債　　　の　　　部</t>
  </si>
  <si>
    <t>商品</t>
  </si>
  <si>
    <t>未収収益</t>
  </si>
  <si>
    <t>長期前払費用</t>
  </si>
  <si>
    <t>買掛金</t>
  </si>
  <si>
    <t>賞与引当金</t>
  </si>
  <si>
    <t>利益剰余金</t>
  </si>
  <si>
    <t>その他利益剰余金</t>
  </si>
  <si>
    <t>別途積立金</t>
  </si>
  <si>
    <t>繰越利益剰余金</t>
  </si>
  <si>
    <t>令和２年３月３１日現在</t>
  </si>
  <si>
    <t>投資有価証券</t>
  </si>
  <si>
    <t>未払消費税等</t>
  </si>
  <si>
    <t>貸  借  対  照  表</t>
  </si>
  <si>
    <t xml:space="preserve"> 貸  借  対  照  表</t>
  </si>
  <si>
    <t>令和３年３月３１日現在</t>
  </si>
  <si>
    <t>（単位：円）</t>
  </si>
  <si>
    <t>資　　　産　　　の　　　部</t>
  </si>
  <si>
    <t>負　　　債　　　の　　　部</t>
  </si>
  <si>
    <t xml:space="preserve">   科         目</t>
  </si>
  <si>
    <t>　 金　　額</t>
  </si>
  <si>
    <t>　　科　　　　目</t>
  </si>
  <si>
    <t>【流動資産】</t>
  </si>
  <si>
    <t>【流動負債】</t>
  </si>
  <si>
    <t>現金及び預金</t>
  </si>
  <si>
    <t>受託販売未払金</t>
  </si>
  <si>
    <t>売掛金</t>
  </si>
  <si>
    <t>買掛金</t>
  </si>
  <si>
    <t>商品</t>
  </si>
  <si>
    <t>短期借入金</t>
  </si>
  <si>
    <t>立替金</t>
  </si>
  <si>
    <t>未払金</t>
  </si>
  <si>
    <t>前払費用</t>
  </si>
  <si>
    <t>未払法人税等</t>
  </si>
  <si>
    <t>未収収益</t>
  </si>
  <si>
    <t>短期貸付金</t>
  </si>
  <si>
    <t>預り金</t>
  </si>
  <si>
    <t>未収入金</t>
  </si>
  <si>
    <t>と畜解体料預り金</t>
  </si>
  <si>
    <t>仮払金</t>
  </si>
  <si>
    <t>格付手数料預り金</t>
  </si>
  <si>
    <t>貸倒引当金</t>
  </si>
  <si>
    <t>賞与引当金</t>
  </si>
  <si>
    <t>【固定資産】</t>
  </si>
  <si>
    <t>【有形固定資産】</t>
  </si>
  <si>
    <t>【固　定　負　債】</t>
  </si>
  <si>
    <t>建物附属設備</t>
  </si>
  <si>
    <t>退職給付引当金</t>
  </si>
  <si>
    <t>車両運搬具</t>
  </si>
  <si>
    <t>預り保証金</t>
  </si>
  <si>
    <t>工具器具備品</t>
  </si>
  <si>
    <t>一括償却資産</t>
  </si>
  <si>
    <t>負債の部合計</t>
  </si>
  <si>
    <t>【無形固定資産】</t>
  </si>
  <si>
    <t xml:space="preserve">　　　　　　　　　　　　　　　　　　純 　資 　産 　の　 部 </t>
  </si>
  <si>
    <t>電話加入権</t>
  </si>
  <si>
    <t>【株　主　資　本】</t>
  </si>
  <si>
    <t>【投資その他の資産】</t>
  </si>
  <si>
    <t>資本金</t>
  </si>
  <si>
    <t>利益剰余金</t>
  </si>
  <si>
    <t>出資金</t>
  </si>
  <si>
    <t>その他利益剰余金</t>
  </si>
  <si>
    <t>差入保証金</t>
  </si>
  <si>
    <t>別途積立金</t>
  </si>
  <si>
    <t>長期貸付金</t>
  </si>
  <si>
    <t>繰越利益剰余金</t>
  </si>
  <si>
    <t>長期前払費用</t>
  </si>
  <si>
    <t>開設者預託保証金</t>
  </si>
  <si>
    <t>純資産の部合計</t>
  </si>
  <si>
    <t>資産の部合計</t>
  </si>
  <si>
    <t>負債及び純資産合計</t>
  </si>
  <si>
    <t>平成３１年３月３１日現在</t>
  </si>
  <si>
    <t>貸倒引当金</t>
  </si>
  <si>
    <t>仮払金</t>
  </si>
  <si>
    <t>預り金</t>
  </si>
  <si>
    <t>ソフトウェア</t>
  </si>
  <si>
    <t>令和４年３月３１日現在</t>
  </si>
  <si>
    <t>令和５年３月３１日現在</t>
  </si>
  <si>
    <t>未払法人税等</t>
  </si>
  <si>
    <t>未払消費税等</t>
  </si>
  <si>
    <t>仮払金</t>
  </si>
  <si>
    <t>一括償却資産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</si>
</sst>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;&quot;△ &quot;#,##0"/>
    <numFmt numFmtId="180" formatCode="0;&quot;△ &quot;0"/>
    <numFmt numFmtId="181" formatCode="#,##0.0;[Red]\-#,##0.0"/>
    <numFmt numFmtId="182" formatCode="_ * #,##0.0_ ;_ * \-#,##0.0_ ;_ * &quot;-&quot;?_ ;_ @_ "/>
    <numFmt numFmtId="183" formatCode="0.000000"/>
    <numFmt numFmtId="184" formatCode="0.00000"/>
    <numFmt numFmtId="185" formatCode="0.0_ "/>
    <numFmt numFmtId="186" formatCode="_ &quot;¥&quot;* #,##0.0_ ;_ &quot;¥&quot;* \-#,##0.0_ ;_ &quot;¥&quot;* &quot;-&quot;?_ ;_ @_ "/>
    <numFmt numFmtId="187" formatCode="@&quot;㎏&quot;"/>
    <numFmt numFmtId="188" formatCode="@&quot;kg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HGPｺﾞｼｯｸE"/>
      <family val="3"/>
    </font>
    <font>
      <sz val="9"/>
      <color indexed="8"/>
      <name val="HGSｺﾞｼｯｸE"/>
      <family val="3"/>
    </font>
    <font>
      <sz val="12"/>
      <color indexed="8"/>
      <name val="HGPｺﾞｼｯｸE"/>
      <family val="3"/>
    </font>
    <font>
      <sz val="9"/>
      <name val="HGSｺﾞｼｯｸE"/>
      <family val="3"/>
    </font>
    <font>
      <sz val="9"/>
      <color indexed="8"/>
      <name val="HGSGothicE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GothicE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1"/>
      <color theme="1"/>
      <name val="HGSGothic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4" fillId="0" borderId="11" xfId="5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38" fontId="10" fillId="0" borderId="11" xfId="51" applyFont="1" applyFill="1" applyBorder="1" applyAlignment="1">
      <alignment horizontal="right" vertical="center"/>
    </xf>
    <xf numFmtId="0" fontId="51" fillId="0" borderId="18" xfId="0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179" fontId="10" fillId="0" borderId="11" xfId="51" applyNumberFormat="1" applyFont="1" applyFill="1" applyBorder="1" applyAlignment="1">
      <alignment horizontal="right" vertical="center"/>
    </xf>
    <xf numFmtId="179" fontId="10" fillId="0" borderId="0" xfId="51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179" fontId="10" fillId="0" borderId="12" xfId="51" applyNumberFormat="1" applyFont="1" applyFill="1" applyBorder="1" applyAlignment="1">
      <alignment horizontal="right" vertical="center"/>
    </xf>
    <xf numFmtId="0" fontId="51" fillId="0" borderId="12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38" fontId="8" fillId="0" borderId="10" xfId="0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8" fillId="0" borderId="20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38" fontId="8" fillId="0" borderId="19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8" fontId="10" fillId="0" borderId="11" xfId="5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22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38" fontId="10" fillId="0" borderId="10" xfId="51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38" fontId="8" fillId="0" borderId="26" xfId="0" applyNumberFormat="1" applyFont="1" applyBorder="1" applyAlignment="1">
      <alignment horizontal="right" vertical="center"/>
    </xf>
    <xf numFmtId="0" fontId="51" fillId="0" borderId="25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9" fontId="10" fillId="0" borderId="11" xfId="51" applyNumberFormat="1" applyFont="1" applyFill="1" applyBorder="1" applyAlignment="1">
      <alignment horizontal="right" vertical="center"/>
    </xf>
    <xf numFmtId="179" fontId="10" fillId="0" borderId="0" xfId="51" applyNumberFormat="1" applyFont="1" applyFill="1" applyBorder="1" applyAlignment="1">
      <alignment horizontal="right" vertical="center"/>
    </xf>
    <xf numFmtId="179" fontId="10" fillId="0" borderId="12" xfId="51" applyNumberFormat="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10" fillId="0" borderId="12" xfId="51" applyFont="1" applyFill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8" fontId="8" fillId="0" borderId="11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38" fontId="8" fillId="0" borderId="25" xfId="0" applyNumberFormat="1" applyFont="1" applyBorder="1" applyAlignment="1">
      <alignment horizontal="right" vertical="center"/>
    </xf>
    <xf numFmtId="38" fontId="8" fillId="0" borderId="2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38" fontId="8" fillId="0" borderId="16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12" xfId="0" applyNumberFormat="1" applyFont="1" applyFill="1" applyBorder="1" applyAlignment="1">
      <alignment horizontal="right" vertical="center"/>
    </xf>
    <xf numFmtId="179" fontId="10" fillId="0" borderId="22" xfId="51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horizontal="distributed" vertical="center"/>
    </xf>
    <xf numFmtId="0" fontId="51" fillId="0" borderId="12" xfId="0" applyFont="1" applyFill="1" applyBorder="1" applyAlignment="1">
      <alignment horizontal="right" vertical="center"/>
    </xf>
    <xf numFmtId="38" fontId="10" fillId="0" borderId="22" xfId="5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51" fillId="0" borderId="12" xfId="0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6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2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4" fillId="0" borderId="11" xfId="5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0" xfId="5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179" fontId="4" fillId="0" borderId="11" xfId="51" applyNumberFormat="1" applyFont="1" applyFill="1" applyBorder="1" applyAlignment="1">
      <alignment horizontal="right" vertical="center"/>
    </xf>
    <xf numFmtId="179" fontId="4" fillId="0" borderId="0" xfId="51" applyNumberFormat="1" applyFont="1" applyFill="1" applyBorder="1" applyAlignment="1">
      <alignment horizontal="right" vertical="center"/>
    </xf>
    <xf numFmtId="179" fontId="4" fillId="0" borderId="12" xfId="5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38" fontId="6" fillId="0" borderId="26" xfId="0" applyNumberFormat="1" applyFont="1" applyBorder="1" applyAlignment="1">
      <alignment horizontal="right" vertical="center"/>
    </xf>
    <xf numFmtId="38" fontId="6" fillId="0" borderId="25" xfId="0" applyNumberFormat="1" applyFont="1" applyBorder="1" applyAlignment="1">
      <alignment horizontal="right" vertical="center"/>
    </xf>
    <xf numFmtId="38" fontId="6" fillId="0" borderId="2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9" fillId="0" borderId="11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8" fontId="4" fillId="0" borderId="22" xfId="51" applyFont="1" applyFill="1" applyBorder="1" applyAlignment="1">
      <alignment horizontal="right" vertical="center"/>
    </xf>
    <xf numFmtId="179" fontId="4" fillId="0" borderId="22" xfId="5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38" fontId="4" fillId="0" borderId="11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179" fontId="4" fillId="0" borderId="11" xfId="49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179" fontId="4" fillId="0" borderId="12" xfId="49" applyNumberFormat="1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8" fontId="6" fillId="0" borderId="19" xfId="0" applyNumberFormat="1" applyFont="1" applyBorder="1" applyAlignment="1">
      <alignment horizontal="right" vertical="center"/>
    </xf>
    <xf numFmtId="38" fontId="6" fillId="0" borderId="15" xfId="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22" xfId="0" applyNumberFormat="1" applyFont="1" applyBorder="1" applyAlignment="1">
      <alignment horizontal="right" vertical="center"/>
    </xf>
    <xf numFmtId="179" fontId="4" fillId="0" borderId="11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22" xfId="49" applyNumberFormat="1" applyFont="1" applyFill="1" applyBorder="1" applyAlignment="1">
      <alignment horizontal="right" vertical="center"/>
    </xf>
    <xf numFmtId="179" fontId="4" fillId="0" borderId="22" xfId="49" applyNumberFormat="1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8" fontId="6" fillId="0" borderId="21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38" fontId="6" fillId="0" borderId="29" xfId="0" applyNumberFormat="1" applyFont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38" fontId="4" fillId="0" borderId="22" xfId="49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="130" zoomScaleNormal="130" zoomScaleSheetLayoutView="130" zoomScalePageLayoutView="0" workbookViewId="0" topLeftCell="A1">
      <selection activeCell="AF23" sqref="AF23"/>
    </sheetView>
  </sheetViews>
  <sheetFormatPr defaultColWidth="9.140625" defaultRowHeight="15"/>
  <cols>
    <col min="1" max="9" width="2.140625" style="23" customWidth="1"/>
    <col min="10" max="14" width="2.421875" style="23" customWidth="1"/>
    <col min="15" max="23" width="2.140625" style="23" customWidth="1"/>
    <col min="24" max="28" width="2.57421875" style="23" customWidth="1"/>
    <col min="29" max="16384" width="9.00390625" style="23" customWidth="1"/>
  </cols>
  <sheetData>
    <row r="1" spans="2:28" ht="15" customHeight="1" thickBot="1">
      <c r="B1" s="2"/>
      <c r="C1" s="2"/>
      <c r="D1" s="2"/>
      <c r="E1" s="2"/>
      <c r="F1" s="2"/>
      <c r="G1" s="2"/>
      <c r="H1" s="112" t="s">
        <v>57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2"/>
      <c r="W1" s="2"/>
      <c r="X1" s="2"/>
      <c r="Z1" s="42"/>
      <c r="AA1" s="42"/>
      <c r="AB1" s="42"/>
    </row>
    <row r="2" spans="2:27" ht="15" customHeight="1" thickTop="1">
      <c r="B2" s="2"/>
      <c r="C2" s="2"/>
      <c r="D2" s="2"/>
      <c r="E2" s="2"/>
      <c r="F2" s="2"/>
      <c r="G2" s="2"/>
      <c r="H2" s="113" t="s">
        <v>120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2"/>
      <c r="W2" s="2"/>
      <c r="X2" s="2"/>
      <c r="Y2" s="2"/>
      <c r="Z2" s="2"/>
      <c r="AA2" s="2"/>
    </row>
    <row r="3" spans="14:26" ht="15" customHeight="1">
      <c r="N3" s="8"/>
      <c r="W3" s="1" t="s">
        <v>59</v>
      </c>
      <c r="Z3" s="1"/>
    </row>
    <row r="4" spans="1:28" ht="15" customHeight="1">
      <c r="A4" s="114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7" t="s">
        <v>61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8"/>
    </row>
    <row r="5" spans="1:28" ht="15" customHeight="1">
      <c r="A5" s="3" t="s">
        <v>62</v>
      </c>
      <c r="B5" s="8"/>
      <c r="C5" s="8"/>
      <c r="D5" s="8"/>
      <c r="E5" s="8"/>
      <c r="F5" s="8"/>
      <c r="G5" s="8"/>
      <c r="H5" s="8"/>
      <c r="I5" s="8"/>
      <c r="J5" s="13" t="s">
        <v>63</v>
      </c>
      <c r="K5" s="9"/>
      <c r="L5" s="9"/>
      <c r="M5" s="9"/>
      <c r="N5" s="19"/>
      <c r="O5" s="11" t="s">
        <v>64</v>
      </c>
      <c r="P5" s="8"/>
      <c r="Q5" s="8"/>
      <c r="R5" s="8"/>
      <c r="S5" s="8"/>
      <c r="T5" s="8"/>
      <c r="U5" s="8"/>
      <c r="V5" s="8"/>
      <c r="W5" s="8"/>
      <c r="X5" s="13" t="s">
        <v>63</v>
      </c>
      <c r="Y5" s="9"/>
      <c r="Z5" s="9"/>
      <c r="AA5" s="9"/>
      <c r="AB5" s="10"/>
    </row>
    <row r="6" spans="1:28" ht="15" customHeight="1">
      <c r="A6" s="104" t="s">
        <v>65</v>
      </c>
      <c r="B6" s="94"/>
      <c r="C6" s="94"/>
      <c r="D6" s="94"/>
      <c r="E6" s="94"/>
      <c r="F6" s="94"/>
      <c r="G6" s="94"/>
      <c r="H6" s="43"/>
      <c r="I6" s="43"/>
      <c r="J6" s="95">
        <f>SUM(J7:N16)</f>
        <v>1222285850</v>
      </c>
      <c r="K6" s="96"/>
      <c r="L6" s="96"/>
      <c r="M6" s="96"/>
      <c r="N6" s="97"/>
      <c r="O6" s="119" t="s">
        <v>66</v>
      </c>
      <c r="P6" s="109"/>
      <c r="Q6" s="109"/>
      <c r="R6" s="109"/>
      <c r="S6" s="109"/>
      <c r="T6" s="109"/>
      <c r="U6" s="109"/>
      <c r="V6" s="43"/>
      <c r="W6" s="43"/>
      <c r="X6" s="95">
        <f>SUM(X7:AB15)</f>
        <v>505005680</v>
      </c>
      <c r="Y6" s="96"/>
      <c r="Z6" s="96"/>
      <c r="AA6" s="96"/>
      <c r="AB6" s="120"/>
    </row>
    <row r="7" spans="1:28" ht="15" customHeight="1">
      <c r="A7" s="44"/>
      <c r="B7" s="75" t="s">
        <v>67</v>
      </c>
      <c r="C7" s="75"/>
      <c r="D7" s="75"/>
      <c r="E7" s="75"/>
      <c r="F7" s="75"/>
      <c r="G7" s="75"/>
      <c r="H7" s="75"/>
      <c r="I7" s="75"/>
      <c r="J7" s="76">
        <v>992273960</v>
      </c>
      <c r="K7" s="77"/>
      <c r="L7" s="77"/>
      <c r="M7" s="77"/>
      <c r="N7" s="78"/>
      <c r="O7" s="47"/>
      <c r="P7" s="75" t="s">
        <v>68</v>
      </c>
      <c r="Q7" s="109"/>
      <c r="R7" s="109"/>
      <c r="S7" s="109"/>
      <c r="T7" s="109"/>
      <c r="U7" s="109"/>
      <c r="V7" s="109"/>
      <c r="W7" s="109"/>
      <c r="X7" s="76">
        <v>59623736</v>
      </c>
      <c r="Y7" s="77"/>
      <c r="Z7" s="77"/>
      <c r="AA7" s="77"/>
      <c r="AB7" s="110"/>
    </row>
    <row r="8" spans="1:28" ht="15" customHeight="1">
      <c r="A8" s="44"/>
      <c r="B8" s="75" t="s">
        <v>69</v>
      </c>
      <c r="C8" s="75"/>
      <c r="D8" s="75"/>
      <c r="E8" s="75"/>
      <c r="F8" s="75"/>
      <c r="G8" s="75"/>
      <c r="H8" s="75"/>
      <c r="I8" s="75"/>
      <c r="J8" s="76">
        <v>169406379</v>
      </c>
      <c r="K8" s="77"/>
      <c r="L8" s="77"/>
      <c r="M8" s="77"/>
      <c r="N8" s="78"/>
      <c r="O8" s="47"/>
      <c r="P8" s="75" t="s">
        <v>70</v>
      </c>
      <c r="Q8" s="109"/>
      <c r="R8" s="109"/>
      <c r="S8" s="109"/>
      <c r="T8" s="109"/>
      <c r="U8" s="109"/>
      <c r="V8" s="109"/>
      <c r="W8" s="109"/>
      <c r="X8" s="76">
        <v>4623535</v>
      </c>
      <c r="Y8" s="77"/>
      <c r="Z8" s="77"/>
      <c r="AA8" s="77"/>
      <c r="AB8" s="110"/>
    </row>
    <row r="9" spans="1:28" ht="15" customHeight="1">
      <c r="A9" s="44"/>
      <c r="B9" s="75" t="s">
        <v>71</v>
      </c>
      <c r="C9" s="75"/>
      <c r="D9" s="75"/>
      <c r="E9" s="75"/>
      <c r="F9" s="75"/>
      <c r="G9" s="75"/>
      <c r="H9" s="75"/>
      <c r="I9" s="75"/>
      <c r="J9" s="76">
        <v>56315968</v>
      </c>
      <c r="K9" s="77"/>
      <c r="L9" s="77"/>
      <c r="M9" s="77"/>
      <c r="N9" s="78"/>
      <c r="O9" s="47"/>
      <c r="P9" s="75" t="s">
        <v>72</v>
      </c>
      <c r="Q9" s="109"/>
      <c r="R9" s="109"/>
      <c r="S9" s="109"/>
      <c r="T9" s="109"/>
      <c r="U9" s="109"/>
      <c r="V9" s="109"/>
      <c r="W9" s="109"/>
      <c r="X9" s="76">
        <v>350000000</v>
      </c>
      <c r="Y9" s="77"/>
      <c r="Z9" s="77"/>
      <c r="AA9" s="77"/>
      <c r="AB9" s="110"/>
    </row>
    <row r="10" spans="1:28" ht="15" customHeight="1">
      <c r="A10" s="44"/>
      <c r="B10" s="75" t="s">
        <v>73</v>
      </c>
      <c r="C10" s="75"/>
      <c r="D10" s="75"/>
      <c r="E10" s="75"/>
      <c r="F10" s="75"/>
      <c r="G10" s="75"/>
      <c r="H10" s="75"/>
      <c r="I10" s="75"/>
      <c r="J10" s="76">
        <v>552908</v>
      </c>
      <c r="K10" s="77"/>
      <c r="L10" s="77"/>
      <c r="M10" s="77"/>
      <c r="N10" s="78"/>
      <c r="O10" s="47"/>
      <c r="P10" s="75" t="s">
        <v>74</v>
      </c>
      <c r="Q10" s="75"/>
      <c r="R10" s="75"/>
      <c r="S10" s="75"/>
      <c r="T10" s="75"/>
      <c r="U10" s="75"/>
      <c r="V10" s="75"/>
      <c r="W10" s="88"/>
      <c r="X10" s="76">
        <v>25827329</v>
      </c>
      <c r="Y10" s="92"/>
      <c r="Z10" s="92"/>
      <c r="AA10" s="92"/>
      <c r="AB10" s="93"/>
    </row>
    <row r="11" spans="1:28" ht="15" customHeight="1">
      <c r="A11" s="44"/>
      <c r="B11" s="75" t="s">
        <v>75</v>
      </c>
      <c r="C11" s="75"/>
      <c r="D11" s="75"/>
      <c r="E11" s="75"/>
      <c r="F11" s="75"/>
      <c r="G11" s="75"/>
      <c r="H11" s="75"/>
      <c r="I11" s="75"/>
      <c r="J11" s="76">
        <v>1576300</v>
      </c>
      <c r="K11" s="77"/>
      <c r="L11" s="77"/>
      <c r="M11" s="77"/>
      <c r="N11" s="78"/>
      <c r="O11" s="47"/>
      <c r="P11" s="75" t="s">
        <v>121</v>
      </c>
      <c r="Q11" s="75"/>
      <c r="R11" s="75"/>
      <c r="S11" s="75"/>
      <c r="T11" s="75"/>
      <c r="U11" s="75"/>
      <c r="V11" s="75"/>
      <c r="W11" s="88"/>
      <c r="X11" s="76">
        <v>13292800</v>
      </c>
      <c r="Y11" s="92"/>
      <c r="Z11" s="92"/>
      <c r="AA11" s="92"/>
      <c r="AB11" s="93"/>
    </row>
    <row r="12" spans="1:28" ht="15" customHeight="1">
      <c r="A12" s="44"/>
      <c r="B12" s="75" t="s">
        <v>77</v>
      </c>
      <c r="C12" s="75"/>
      <c r="D12" s="75"/>
      <c r="E12" s="75"/>
      <c r="F12" s="75"/>
      <c r="G12" s="75"/>
      <c r="H12" s="75"/>
      <c r="I12" s="75"/>
      <c r="J12" s="76">
        <v>649</v>
      </c>
      <c r="K12" s="77"/>
      <c r="L12" s="77"/>
      <c r="M12" s="77"/>
      <c r="N12" s="78"/>
      <c r="O12" s="47"/>
      <c r="P12" s="75" t="s">
        <v>122</v>
      </c>
      <c r="Q12" s="75"/>
      <c r="R12" s="75"/>
      <c r="S12" s="75"/>
      <c r="T12" s="75"/>
      <c r="U12" s="75"/>
      <c r="V12" s="75"/>
      <c r="W12" s="88"/>
      <c r="X12" s="76">
        <v>7643700</v>
      </c>
      <c r="Y12" s="92"/>
      <c r="Z12" s="92"/>
      <c r="AA12" s="92"/>
      <c r="AB12" s="93"/>
    </row>
    <row r="13" spans="1:28" ht="15" customHeight="1">
      <c r="A13" s="44"/>
      <c r="B13" s="75" t="s">
        <v>78</v>
      </c>
      <c r="C13" s="75"/>
      <c r="D13" s="75"/>
      <c r="E13" s="75"/>
      <c r="F13" s="75"/>
      <c r="G13" s="75"/>
      <c r="H13" s="75"/>
      <c r="I13" s="75"/>
      <c r="J13" s="76">
        <v>576000</v>
      </c>
      <c r="K13" s="77"/>
      <c r="L13" s="77"/>
      <c r="M13" s="77"/>
      <c r="N13" s="78"/>
      <c r="O13" s="47"/>
      <c r="P13" s="75" t="s">
        <v>81</v>
      </c>
      <c r="Q13" s="75"/>
      <c r="R13" s="75"/>
      <c r="S13" s="75"/>
      <c r="T13" s="75"/>
      <c r="U13" s="75"/>
      <c r="V13" s="75"/>
      <c r="W13" s="88"/>
      <c r="X13" s="76">
        <v>20486197</v>
      </c>
      <c r="Y13" s="92"/>
      <c r="Z13" s="92"/>
      <c r="AA13" s="92"/>
      <c r="AB13" s="93"/>
    </row>
    <row r="14" spans="1:28" ht="15" customHeight="1">
      <c r="A14" s="44"/>
      <c r="B14" s="75" t="s">
        <v>80</v>
      </c>
      <c r="C14" s="75"/>
      <c r="D14" s="75"/>
      <c r="E14" s="75"/>
      <c r="F14" s="75"/>
      <c r="G14" s="75"/>
      <c r="H14" s="75"/>
      <c r="I14" s="88"/>
      <c r="J14" s="76">
        <v>2284006</v>
      </c>
      <c r="K14" s="92"/>
      <c r="L14" s="92"/>
      <c r="M14" s="92"/>
      <c r="N14" s="111"/>
      <c r="O14" s="49"/>
      <c r="P14" s="75" t="s">
        <v>83</v>
      </c>
      <c r="Q14" s="75"/>
      <c r="R14" s="75"/>
      <c r="S14" s="75"/>
      <c r="T14" s="75"/>
      <c r="U14" s="75"/>
      <c r="V14" s="75"/>
      <c r="W14" s="88"/>
      <c r="X14" s="76">
        <v>2173383</v>
      </c>
      <c r="Y14" s="92"/>
      <c r="Z14" s="92"/>
      <c r="AA14" s="92"/>
      <c r="AB14" s="93"/>
    </row>
    <row r="15" spans="1:28" ht="15" customHeight="1">
      <c r="A15" s="44"/>
      <c r="B15" s="75" t="s">
        <v>123</v>
      </c>
      <c r="C15" s="75"/>
      <c r="D15" s="75"/>
      <c r="E15" s="75"/>
      <c r="F15" s="75"/>
      <c r="G15" s="75"/>
      <c r="H15" s="75"/>
      <c r="I15" s="88"/>
      <c r="J15" s="89">
        <v>99680</v>
      </c>
      <c r="K15" s="90"/>
      <c r="L15" s="90"/>
      <c r="M15" s="90"/>
      <c r="N15" s="108"/>
      <c r="O15" s="49"/>
      <c r="P15" s="75" t="s">
        <v>85</v>
      </c>
      <c r="Q15" s="109"/>
      <c r="R15" s="109"/>
      <c r="S15" s="109"/>
      <c r="T15" s="109"/>
      <c r="U15" s="109"/>
      <c r="V15" s="109"/>
      <c r="W15" s="109"/>
      <c r="X15" s="76">
        <v>21335000</v>
      </c>
      <c r="Y15" s="77"/>
      <c r="Z15" s="77"/>
      <c r="AA15" s="77"/>
      <c r="AB15" s="110"/>
    </row>
    <row r="16" spans="1:28" ht="15" customHeight="1">
      <c r="A16" s="44"/>
      <c r="B16" s="75" t="s">
        <v>84</v>
      </c>
      <c r="C16" s="75"/>
      <c r="D16" s="75"/>
      <c r="E16" s="75"/>
      <c r="F16" s="75"/>
      <c r="G16" s="75"/>
      <c r="H16" s="75"/>
      <c r="I16" s="88"/>
      <c r="J16" s="89">
        <v>-800000</v>
      </c>
      <c r="K16" s="90"/>
      <c r="L16" s="90"/>
      <c r="M16" s="90"/>
      <c r="N16" s="108"/>
      <c r="O16" s="49"/>
      <c r="P16" s="45"/>
      <c r="Q16" s="52"/>
      <c r="R16" s="52"/>
      <c r="S16" s="52"/>
      <c r="T16" s="52"/>
      <c r="U16" s="52"/>
      <c r="V16" s="52"/>
      <c r="W16" s="52"/>
      <c r="X16" s="46"/>
      <c r="Y16" s="53"/>
      <c r="Z16" s="53"/>
      <c r="AA16" s="53"/>
      <c r="AB16" s="54"/>
    </row>
    <row r="17" spans="1:28" ht="15" customHeight="1">
      <c r="A17" s="104" t="s">
        <v>86</v>
      </c>
      <c r="B17" s="94"/>
      <c r="C17" s="94"/>
      <c r="D17" s="94"/>
      <c r="E17" s="94"/>
      <c r="F17" s="94"/>
      <c r="G17" s="94"/>
      <c r="H17" s="45"/>
      <c r="I17" s="45"/>
      <c r="J17" s="95">
        <f>J18+J23+J26</f>
        <v>15781075</v>
      </c>
      <c r="K17" s="96"/>
      <c r="L17" s="96"/>
      <c r="M17" s="96"/>
      <c r="N17" s="97"/>
      <c r="O17" s="49" t="s">
        <v>88</v>
      </c>
      <c r="P17" s="43"/>
      <c r="Q17" s="43"/>
      <c r="R17" s="43"/>
      <c r="S17" s="43"/>
      <c r="T17" s="43"/>
      <c r="U17" s="43"/>
      <c r="V17" s="43"/>
      <c r="W17" s="43"/>
      <c r="X17" s="105">
        <f>SUM(X18:AB19)</f>
        <v>553006557</v>
      </c>
      <c r="Y17" s="106"/>
      <c r="Z17" s="106"/>
      <c r="AA17" s="106"/>
      <c r="AB17" s="107"/>
    </row>
    <row r="18" spans="1:28" ht="15" customHeight="1">
      <c r="A18" s="55"/>
      <c r="B18" s="94" t="s">
        <v>87</v>
      </c>
      <c r="C18" s="94"/>
      <c r="D18" s="94"/>
      <c r="E18" s="94"/>
      <c r="F18" s="94"/>
      <c r="G18" s="94"/>
      <c r="H18" s="94"/>
      <c r="I18" s="94"/>
      <c r="J18" s="95">
        <f>SUM(J19:N22)</f>
        <v>2232389</v>
      </c>
      <c r="K18" s="96"/>
      <c r="L18" s="96"/>
      <c r="M18" s="96"/>
      <c r="N18" s="97"/>
      <c r="O18" s="47"/>
      <c r="P18" s="75" t="s">
        <v>90</v>
      </c>
      <c r="Q18" s="75"/>
      <c r="R18" s="75"/>
      <c r="S18" s="75"/>
      <c r="T18" s="75"/>
      <c r="U18" s="75"/>
      <c r="V18" s="75"/>
      <c r="W18" s="88"/>
      <c r="X18" s="76">
        <v>349346557</v>
      </c>
      <c r="Y18" s="92"/>
      <c r="Z18" s="92"/>
      <c r="AA18" s="92"/>
      <c r="AB18" s="93"/>
    </row>
    <row r="19" spans="1:28" ht="15" customHeight="1">
      <c r="A19" s="44"/>
      <c r="B19" s="75" t="s">
        <v>89</v>
      </c>
      <c r="C19" s="75"/>
      <c r="D19" s="75"/>
      <c r="E19" s="75"/>
      <c r="F19" s="75"/>
      <c r="G19" s="75"/>
      <c r="H19" s="75"/>
      <c r="I19" s="75"/>
      <c r="J19" s="76">
        <v>200190</v>
      </c>
      <c r="K19" s="77"/>
      <c r="L19" s="77"/>
      <c r="M19" s="77"/>
      <c r="N19" s="78"/>
      <c r="O19" s="47"/>
      <c r="P19" s="75" t="s">
        <v>92</v>
      </c>
      <c r="Q19" s="75"/>
      <c r="R19" s="75"/>
      <c r="S19" s="75"/>
      <c r="T19" s="75"/>
      <c r="U19" s="75"/>
      <c r="V19" s="75"/>
      <c r="W19" s="88"/>
      <c r="X19" s="76">
        <v>203660000</v>
      </c>
      <c r="Y19" s="92"/>
      <c r="Z19" s="92"/>
      <c r="AA19" s="92"/>
      <c r="AB19" s="93"/>
    </row>
    <row r="20" spans="1:28" ht="15" customHeight="1">
      <c r="A20" s="44"/>
      <c r="B20" s="75" t="s">
        <v>91</v>
      </c>
      <c r="C20" s="75"/>
      <c r="D20" s="75"/>
      <c r="E20" s="75"/>
      <c r="F20" s="75"/>
      <c r="G20" s="75"/>
      <c r="H20" s="75"/>
      <c r="I20" s="75"/>
      <c r="J20" s="76">
        <v>1830602</v>
      </c>
      <c r="K20" s="77"/>
      <c r="L20" s="77"/>
      <c r="M20" s="77"/>
      <c r="N20" s="77"/>
      <c r="O20" s="56"/>
      <c r="P20" s="57"/>
      <c r="Q20" s="57"/>
      <c r="R20" s="57"/>
      <c r="S20" s="57"/>
      <c r="T20" s="57"/>
      <c r="U20" s="57"/>
      <c r="V20" s="57"/>
      <c r="W20" s="57"/>
      <c r="X20" s="58"/>
      <c r="Y20" s="57"/>
      <c r="Z20" s="57"/>
      <c r="AA20" s="57"/>
      <c r="AB20" s="59"/>
    </row>
    <row r="21" spans="1:28" ht="15" customHeight="1">
      <c r="A21" s="44"/>
      <c r="B21" s="75" t="s">
        <v>93</v>
      </c>
      <c r="C21" s="75"/>
      <c r="D21" s="75"/>
      <c r="E21" s="75"/>
      <c r="F21" s="75"/>
      <c r="G21" s="75"/>
      <c r="H21" s="75"/>
      <c r="I21" s="75"/>
      <c r="J21" s="76">
        <v>153006</v>
      </c>
      <c r="K21" s="77"/>
      <c r="L21" s="77"/>
      <c r="M21" s="77"/>
      <c r="N21" s="77"/>
      <c r="O21" s="69" t="s">
        <v>95</v>
      </c>
      <c r="P21" s="100"/>
      <c r="Q21" s="100"/>
      <c r="R21" s="100"/>
      <c r="S21" s="100"/>
      <c r="T21" s="100"/>
      <c r="U21" s="100"/>
      <c r="V21" s="100"/>
      <c r="W21" s="101"/>
      <c r="X21" s="71">
        <f>X6+X17</f>
        <v>1058012237</v>
      </c>
      <c r="Y21" s="102"/>
      <c r="Z21" s="102"/>
      <c r="AA21" s="102"/>
      <c r="AB21" s="103"/>
    </row>
    <row r="22" spans="1:28" ht="15" customHeight="1">
      <c r="A22" s="44"/>
      <c r="B22" s="75" t="s">
        <v>124</v>
      </c>
      <c r="C22" s="75"/>
      <c r="D22" s="75"/>
      <c r="E22" s="75"/>
      <c r="F22" s="75"/>
      <c r="G22" s="75"/>
      <c r="H22" s="75"/>
      <c r="I22" s="75"/>
      <c r="J22" s="76">
        <v>48591</v>
      </c>
      <c r="K22" s="77"/>
      <c r="L22" s="77"/>
      <c r="M22" s="77"/>
      <c r="N22" s="77"/>
      <c r="O22" s="60" t="s">
        <v>97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</row>
    <row r="23" spans="1:28" ht="15" customHeight="1">
      <c r="A23" s="44"/>
      <c r="B23" s="94" t="s">
        <v>96</v>
      </c>
      <c r="C23" s="94"/>
      <c r="D23" s="94"/>
      <c r="E23" s="94"/>
      <c r="F23" s="94"/>
      <c r="G23" s="94"/>
      <c r="H23" s="94"/>
      <c r="I23" s="94"/>
      <c r="J23" s="95">
        <f>SUM(J24:N25)</f>
        <v>730006</v>
      </c>
      <c r="K23" s="96"/>
      <c r="L23" s="96"/>
      <c r="M23" s="96"/>
      <c r="N23" s="97"/>
      <c r="O23" s="49" t="s">
        <v>99</v>
      </c>
      <c r="P23" s="43"/>
      <c r="Q23" s="43"/>
      <c r="R23" s="43"/>
      <c r="S23" s="43"/>
      <c r="T23" s="43"/>
      <c r="U23" s="43"/>
      <c r="V23" s="43"/>
      <c r="W23" s="43"/>
      <c r="X23" s="85">
        <f>SUM(X24:AB25)</f>
        <v>180054688</v>
      </c>
      <c r="Y23" s="98"/>
      <c r="Z23" s="98"/>
      <c r="AA23" s="98"/>
      <c r="AB23" s="99"/>
    </row>
    <row r="24" spans="1:28" ht="15" customHeight="1">
      <c r="A24" s="44"/>
      <c r="B24" s="75" t="s">
        <v>98</v>
      </c>
      <c r="C24" s="75"/>
      <c r="D24" s="75"/>
      <c r="E24" s="75"/>
      <c r="F24" s="75"/>
      <c r="G24" s="75"/>
      <c r="H24" s="75"/>
      <c r="I24" s="75"/>
      <c r="J24" s="76">
        <v>527606</v>
      </c>
      <c r="K24" s="77"/>
      <c r="L24" s="77"/>
      <c r="M24" s="77"/>
      <c r="N24" s="78"/>
      <c r="O24" s="47"/>
      <c r="P24" s="43"/>
      <c r="Q24" s="75" t="s">
        <v>101</v>
      </c>
      <c r="R24" s="75"/>
      <c r="S24" s="75"/>
      <c r="T24" s="75"/>
      <c r="U24" s="75"/>
      <c r="V24" s="75"/>
      <c r="W24" s="88"/>
      <c r="X24" s="76">
        <v>140000000</v>
      </c>
      <c r="Y24" s="92"/>
      <c r="Z24" s="92"/>
      <c r="AA24" s="92"/>
      <c r="AB24" s="93"/>
    </row>
    <row r="25" spans="1:28" ht="15" customHeight="1">
      <c r="A25" s="44"/>
      <c r="B25" s="75" t="s">
        <v>118</v>
      </c>
      <c r="C25" s="75"/>
      <c r="D25" s="75"/>
      <c r="E25" s="75"/>
      <c r="F25" s="75"/>
      <c r="G25" s="75"/>
      <c r="H25" s="75"/>
      <c r="I25" s="75"/>
      <c r="J25" s="76">
        <v>202400</v>
      </c>
      <c r="K25" s="77"/>
      <c r="L25" s="77"/>
      <c r="M25" s="77"/>
      <c r="N25" s="78"/>
      <c r="O25" s="47"/>
      <c r="P25" s="43"/>
      <c r="Q25" s="75" t="s">
        <v>102</v>
      </c>
      <c r="R25" s="75"/>
      <c r="S25" s="75"/>
      <c r="T25" s="75"/>
      <c r="U25" s="75"/>
      <c r="V25" s="75"/>
      <c r="W25" s="88"/>
      <c r="X25" s="76">
        <f>X26</f>
        <v>40054688</v>
      </c>
      <c r="Y25" s="92"/>
      <c r="Z25" s="92"/>
      <c r="AA25" s="92"/>
      <c r="AB25" s="93"/>
    </row>
    <row r="26" spans="1:28" ht="15" customHeight="1">
      <c r="A26" s="44"/>
      <c r="B26" s="94" t="s">
        <v>100</v>
      </c>
      <c r="C26" s="94"/>
      <c r="D26" s="94"/>
      <c r="E26" s="94"/>
      <c r="F26" s="94"/>
      <c r="G26" s="94"/>
      <c r="H26" s="94"/>
      <c r="I26" s="94"/>
      <c r="J26" s="95">
        <f>SUM(J27:N32)</f>
        <v>12818680</v>
      </c>
      <c r="K26" s="96"/>
      <c r="L26" s="96"/>
      <c r="M26" s="96"/>
      <c r="N26" s="97"/>
      <c r="O26" s="47"/>
      <c r="P26" s="43"/>
      <c r="Q26" s="75" t="s">
        <v>104</v>
      </c>
      <c r="R26" s="75"/>
      <c r="S26" s="75"/>
      <c r="T26" s="75"/>
      <c r="U26" s="75"/>
      <c r="V26" s="75"/>
      <c r="W26" s="88"/>
      <c r="X26" s="76">
        <v>40054688</v>
      </c>
      <c r="Y26" s="92"/>
      <c r="Z26" s="92"/>
      <c r="AA26" s="92"/>
      <c r="AB26" s="93"/>
    </row>
    <row r="27" spans="1:28" ht="15" customHeight="1">
      <c r="A27" s="44"/>
      <c r="B27" s="75" t="s">
        <v>54</v>
      </c>
      <c r="C27" s="75"/>
      <c r="D27" s="75"/>
      <c r="E27" s="75"/>
      <c r="F27" s="75"/>
      <c r="G27" s="75"/>
      <c r="H27" s="75"/>
      <c r="I27" s="75"/>
      <c r="J27" s="76">
        <v>4000000</v>
      </c>
      <c r="K27" s="77"/>
      <c r="L27" s="77"/>
      <c r="M27" s="77"/>
      <c r="N27" s="78"/>
      <c r="O27" s="47"/>
      <c r="P27" s="43"/>
      <c r="Q27" s="75" t="s">
        <v>106</v>
      </c>
      <c r="R27" s="75"/>
      <c r="S27" s="75"/>
      <c r="T27" s="75"/>
      <c r="U27" s="75"/>
      <c r="V27" s="75"/>
      <c r="W27" s="88"/>
      <c r="X27" s="76">
        <v>76165689</v>
      </c>
      <c r="Y27" s="92"/>
      <c r="Z27" s="92"/>
      <c r="AA27" s="92"/>
      <c r="AB27" s="93"/>
    </row>
    <row r="28" spans="1:28" ht="15" customHeight="1">
      <c r="A28" s="44"/>
      <c r="B28" s="75" t="s">
        <v>103</v>
      </c>
      <c r="C28" s="75"/>
      <c r="D28" s="75"/>
      <c r="E28" s="75"/>
      <c r="F28" s="75"/>
      <c r="G28" s="75"/>
      <c r="H28" s="75"/>
      <c r="I28" s="75"/>
      <c r="J28" s="76">
        <v>10000</v>
      </c>
      <c r="K28" s="77"/>
      <c r="L28" s="77"/>
      <c r="M28" s="77"/>
      <c r="N28" s="78"/>
      <c r="O28" s="47"/>
      <c r="P28" s="43"/>
      <c r="Q28" s="75" t="s">
        <v>108</v>
      </c>
      <c r="R28" s="75"/>
      <c r="S28" s="75"/>
      <c r="T28" s="75"/>
      <c r="U28" s="75"/>
      <c r="V28" s="75"/>
      <c r="W28" s="88"/>
      <c r="X28" s="89">
        <v>-36111001</v>
      </c>
      <c r="Y28" s="90"/>
      <c r="Z28" s="90"/>
      <c r="AA28" s="90"/>
      <c r="AB28" s="91"/>
    </row>
    <row r="29" spans="1:28" ht="15" customHeight="1">
      <c r="A29" s="44"/>
      <c r="B29" s="75" t="s">
        <v>105</v>
      </c>
      <c r="C29" s="75"/>
      <c r="D29" s="75"/>
      <c r="E29" s="75"/>
      <c r="F29" s="75"/>
      <c r="G29" s="75"/>
      <c r="H29" s="75"/>
      <c r="I29" s="75"/>
      <c r="J29" s="76">
        <v>100000</v>
      </c>
      <c r="K29" s="77"/>
      <c r="L29" s="77"/>
      <c r="M29" s="77"/>
      <c r="N29" s="78"/>
      <c r="O29" s="47"/>
      <c r="P29" s="43"/>
      <c r="Q29" s="45"/>
      <c r="R29" s="45"/>
      <c r="S29" s="45"/>
      <c r="T29" s="45"/>
      <c r="U29" s="45"/>
      <c r="V29" s="45"/>
      <c r="W29" s="48"/>
      <c r="X29" s="50"/>
      <c r="Y29" s="51"/>
      <c r="Z29" s="51"/>
      <c r="AA29" s="51"/>
      <c r="AB29" s="63"/>
    </row>
    <row r="30" spans="1:28" ht="15" customHeight="1">
      <c r="A30" s="44"/>
      <c r="B30" s="75" t="s">
        <v>107</v>
      </c>
      <c r="C30" s="75"/>
      <c r="D30" s="75"/>
      <c r="E30" s="75"/>
      <c r="F30" s="75"/>
      <c r="G30" s="75"/>
      <c r="H30" s="75"/>
      <c r="I30" s="75"/>
      <c r="J30" s="76">
        <v>684000</v>
      </c>
      <c r="K30" s="77"/>
      <c r="L30" s="77"/>
      <c r="M30" s="77"/>
      <c r="N30" s="78"/>
      <c r="O30" s="47"/>
      <c r="P30" s="43"/>
      <c r="Q30" s="75"/>
      <c r="R30" s="75"/>
      <c r="S30" s="75"/>
      <c r="T30" s="75"/>
      <c r="U30" s="75"/>
      <c r="V30" s="75"/>
      <c r="W30" s="88"/>
      <c r="X30" s="89"/>
      <c r="Y30" s="90"/>
      <c r="Z30" s="90"/>
      <c r="AA30" s="90"/>
      <c r="AB30" s="91"/>
    </row>
    <row r="31" spans="1:28" ht="15" customHeight="1">
      <c r="A31" s="44"/>
      <c r="B31" s="75" t="s">
        <v>109</v>
      </c>
      <c r="C31" s="75"/>
      <c r="D31" s="75"/>
      <c r="E31" s="75"/>
      <c r="F31" s="75"/>
      <c r="G31" s="75"/>
      <c r="H31" s="75"/>
      <c r="I31" s="75"/>
      <c r="J31" s="76">
        <v>24680</v>
      </c>
      <c r="K31" s="77"/>
      <c r="L31" s="77"/>
      <c r="M31" s="77"/>
      <c r="N31" s="78"/>
      <c r="O31" s="47"/>
      <c r="P31" s="43"/>
      <c r="Q31" s="43"/>
      <c r="R31" s="43"/>
      <c r="S31" s="43"/>
      <c r="T31" s="43"/>
      <c r="U31" s="43"/>
      <c r="V31" s="43"/>
      <c r="W31" s="43"/>
      <c r="X31" s="44"/>
      <c r="Y31" s="43"/>
      <c r="Z31" s="43"/>
      <c r="AA31" s="43"/>
      <c r="AB31" s="64"/>
    </row>
    <row r="32" spans="1:28" ht="15" customHeight="1">
      <c r="A32" s="58"/>
      <c r="B32" s="79" t="s">
        <v>110</v>
      </c>
      <c r="C32" s="79"/>
      <c r="D32" s="79"/>
      <c r="E32" s="79"/>
      <c r="F32" s="79"/>
      <c r="G32" s="79"/>
      <c r="H32" s="79"/>
      <c r="I32" s="79"/>
      <c r="J32" s="80">
        <v>8000000</v>
      </c>
      <c r="K32" s="81"/>
      <c r="L32" s="81"/>
      <c r="M32" s="81"/>
      <c r="N32" s="82"/>
      <c r="O32" s="83" t="s">
        <v>111</v>
      </c>
      <c r="P32" s="84"/>
      <c r="Q32" s="84"/>
      <c r="R32" s="84"/>
      <c r="S32" s="84"/>
      <c r="T32" s="84"/>
      <c r="U32" s="84"/>
      <c r="V32" s="84"/>
      <c r="W32" s="84"/>
      <c r="X32" s="85">
        <f>X23</f>
        <v>180054688</v>
      </c>
      <c r="Y32" s="86"/>
      <c r="Z32" s="86"/>
      <c r="AA32" s="86"/>
      <c r="AB32" s="87"/>
    </row>
    <row r="33" spans="1:28" ht="15" customHeight="1">
      <c r="A33" s="65" t="s">
        <v>112</v>
      </c>
      <c r="B33" s="66"/>
      <c r="C33" s="66"/>
      <c r="D33" s="66"/>
      <c r="E33" s="66"/>
      <c r="F33" s="66"/>
      <c r="G33" s="66"/>
      <c r="H33" s="66"/>
      <c r="I33" s="66"/>
      <c r="J33" s="67">
        <f>J6+J17</f>
        <v>1238066925</v>
      </c>
      <c r="K33" s="68"/>
      <c r="L33" s="68"/>
      <c r="M33" s="68"/>
      <c r="N33" s="68"/>
      <c r="O33" s="69" t="s">
        <v>113</v>
      </c>
      <c r="P33" s="70"/>
      <c r="Q33" s="70"/>
      <c r="R33" s="70"/>
      <c r="S33" s="70"/>
      <c r="T33" s="70"/>
      <c r="U33" s="70"/>
      <c r="V33" s="70"/>
      <c r="W33" s="70"/>
      <c r="X33" s="71">
        <f>X21+X32</f>
        <v>1238066925</v>
      </c>
      <c r="Y33" s="72"/>
      <c r="Z33" s="72"/>
      <c r="AA33" s="72"/>
      <c r="AB33" s="73"/>
    </row>
    <row r="34" spans="1:28" ht="15" customHeight="1">
      <c r="A34" s="20"/>
      <c r="B34" s="25"/>
      <c r="C34" s="25"/>
      <c r="D34" s="25"/>
      <c r="E34" s="25"/>
      <c r="F34" s="25"/>
      <c r="G34" s="25"/>
      <c r="H34" s="25"/>
      <c r="I34" s="25"/>
      <c r="J34" s="21"/>
      <c r="K34" s="27"/>
      <c r="L34" s="27"/>
      <c r="M34" s="27"/>
      <c r="N34" s="27"/>
      <c r="O34" s="20"/>
      <c r="P34" s="25"/>
      <c r="Q34" s="25"/>
      <c r="R34" s="25"/>
      <c r="S34" s="25"/>
      <c r="T34" s="25"/>
      <c r="U34" s="25"/>
      <c r="V34" s="25"/>
      <c r="W34" s="25"/>
      <c r="X34" s="21"/>
      <c r="Y34" s="27"/>
      <c r="Z34" s="27"/>
      <c r="AA34" s="27"/>
      <c r="AB34" s="27"/>
    </row>
    <row r="35" spans="1:28" ht="15" customHeight="1">
      <c r="A35" s="20"/>
      <c r="B35" s="25"/>
      <c r="C35" s="25"/>
      <c r="D35" s="25"/>
      <c r="E35" s="25"/>
      <c r="F35" s="25"/>
      <c r="G35" s="25"/>
      <c r="H35" s="25"/>
      <c r="I35" s="25"/>
      <c r="J35" s="21"/>
      <c r="K35" s="27"/>
      <c r="L35" s="27"/>
      <c r="M35" s="27"/>
      <c r="N35" s="27"/>
      <c r="O35" s="20"/>
      <c r="P35" s="25"/>
      <c r="Q35" s="25"/>
      <c r="R35" s="25"/>
      <c r="S35" s="25"/>
      <c r="T35" s="25"/>
      <c r="U35" s="25"/>
      <c r="V35" s="25"/>
      <c r="W35" s="25"/>
      <c r="X35" s="21"/>
      <c r="Y35" s="27"/>
      <c r="Z35" s="27"/>
      <c r="AA35" s="27"/>
      <c r="AB35" s="27"/>
    </row>
    <row r="36" ht="15" customHeight="1"/>
    <row r="37" spans="1:28" ht="1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5:28" ht="15" customHeight="1"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</sheetData>
  <sheetProtection/>
  <mergeCells count="105">
    <mergeCell ref="H1:U1"/>
    <mergeCell ref="H2:U2"/>
    <mergeCell ref="A4:N4"/>
    <mergeCell ref="O4:AB4"/>
    <mergeCell ref="A6:G6"/>
    <mergeCell ref="J6:N6"/>
    <mergeCell ref="O6:U6"/>
    <mergeCell ref="X6:AB6"/>
    <mergeCell ref="B7:I7"/>
    <mergeCell ref="J7:N7"/>
    <mergeCell ref="P7:W7"/>
    <mergeCell ref="X7:AB7"/>
    <mergeCell ref="B8:I8"/>
    <mergeCell ref="J8:N8"/>
    <mergeCell ref="P8:W8"/>
    <mergeCell ref="X8:AB8"/>
    <mergeCell ref="B9:I9"/>
    <mergeCell ref="J9:N9"/>
    <mergeCell ref="P9:W9"/>
    <mergeCell ref="X9:AB9"/>
    <mergeCell ref="B10:I10"/>
    <mergeCell ref="J10:N10"/>
    <mergeCell ref="P10:W10"/>
    <mergeCell ref="X10:AB10"/>
    <mergeCell ref="B11:I11"/>
    <mergeCell ref="J11:N11"/>
    <mergeCell ref="P11:W11"/>
    <mergeCell ref="X11:AB11"/>
    <mergeCell ref="B12:I12"/>
    <mergeCell ref="J12:N12"/>
    <mergeCell ref="P12:W12"/>
    <mergeCell ref="X12:AB12"/>
    <mergeCell ref="B13:I13"/>
    <mergeCell ref="J13:N13"/>
    <mergeCell ref="P13:W13"/>
    <mergeCell ref="X13:AB13"/>
    <mergeCell ref="B14:I14"/>
    <mergeCell ref="J14:N14"/>
    <mergeCell ref="P14:W14"/>
    <mergeCell ref="X14:AB14"/>
    <mergeCell ref="B15:I15"/>
    <mergeCell ref="J15:N15"/>
    <mergeCell ref="P15:W15"/>
    <mergeCell ref="X15:AB15"/>
    <mergeCell ref="B16:I16"/>
    <mergeCell ref="J16:N16"/>
    <mergeCell ref="A17:G17"/>
    <mergeCell ref="J17:N17"/>
    <mergeCell ref="X17:AB17"/>
    <mergeCell ref="B18:I18"/>
    <mergeCell ref="J18:N18"/>
    <mergeCell ref="P18:W18"/>
    <mergeCell ref="X18:AB18"/>
    <mergeCell ref="B19:I19"/>
    <mergeCell ref="J19:N19"/>
    <mergeCell ref="P19:W19"/>
    <mergeCell ref="X19:AB19"/>
    <mergeCell ref="B20:I20"/>
    <mergeCell ref="J20:N20"/>
    <mergeCell ref="B21:I21"/>
    <mergeCell ref="J21:N21"/>
    <mergeCell ref="O21:W21"/>
    <mergeCell ref="X21:AB21"/>
    <mergeCell ref="B22:I22"/>
    <mergeCell ref="J22:N22"/>
    <mergeCell ref="B23:I23"/>
    <mergeCell ref="J23:N23"/>
    <mergeCell ref="X23:AB23"/>
    <mergeCell ref="B24:I24"/>
    <mergeCell ref="J24:N24"/>
    <mergeCell ref="Q24:W24"/>
    <mergeCell ref="X24:AB24"/>
    <mergeCell ref="B25:I25"/>
    <mergeCell ref="J25:N25"/>
    <mergeCell ref="Q25:W25"/>
    <mergeCell ref="X25:AB25"/>
    <mergeCell ref="B26:I26"/>
    <mergeCell ref="J26:N26"/>
    <mergeCell ref="Q26:W26"/>
    <mergeCell ref="X26:AB26"/>
    <mergeCell ref="B27:I27"/>
    <mergeCell ref="J27:N27"/>
    <mergeCell ref="Q27:W27"/>
    <mergeCell ref="X27:AB27"/>
    <mergeCell ref="B28:I28"/>
    <mergeCell ref="J28:N28"/>
    <mergeCell ref="Q28:W28"/>
    <mergeCell ref="X28:AB28"/>
    <mergeCell ref="X32:AB32"/>
    <mergeCell ref="B29:I29"/>
    <mergeCell ref="J29:N29"/>
    <mergeCell ref="B30:I30"/>
    <mergeCell ref="J30:N30"/>
    <mergeCell ref="Q30:W30"/>
    <mergeCell ref="X30:AB30"/>
    <mergeCell ref="A33:I33"/>
    <mergeCell ref="J33:N33"/>
    <mergeCell ref="O33:W33"/>
    <mergeCell ref="X33:AB33"/>
    <mergeCell ref="A37:AB37"/>
    <mergeCell ref="B31:I31"/>
    <mergeCell ref="J31:N31"/>
    <mergeCell ref="B32:I32"/>
    <mergeCell ref="J32:N32"/>
    <mergeCell ref="O32:W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view="pageBreakPreview" zoomScale="130" zoomScaleSheetLayoutView="130" zoomScalePageLayoutView="0" workbookViewId="0" topLeftCell="A13">
      <selection activeCell="A1" sqref="A1"/>
    </sheetView>
  </sheetViews>
  <sheetFormatPr defaultColWidth="8.8515625" defaultRowHeight="15" customHeight="1"/>
  <cols>
    <col min="1" max="9" width="2.140625" style="23" customWidth="1"/>
    <col min="10" max="14" width="2.421875" style="23" customWidth="1"/>
    <col min="15" max="23" width="2.140625" style="23" customWidth="1"/>
    <col min="24" max="28" width="2.57421875" style="23" customWidth="1"/>
    <col min="29" max="16384" width="8.8515625" style="23" customWidth="1"/>
  </cols>
  <sheetData>
    <row r="1" spans="8:21" ht="15" customHeight="1" thickBot="1">
      <c r="H1" s="112" t="s">
        <v>57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8:21" ht="15" customHeight="1" thickTop="1">
      <c r="H2" s="158" t="s">
        <v>119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4:26" ht="15" customHeight="1">
      <c r="N3" s="8"/>
      <c r="W3" s="1" t="s">
        <v>59</v>
      </c>
      <c r="Z3" s="1"/>
    </row>
    <row r="4" spans="1:28" ht="15" customHeight="1">
      <c r="A4" s="114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7" t="s">
        <v>61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8"/>
    </row>
    <row r="5" spans="1:28" ht="15" customHeight="1">
      <c r="A5" s="3" t="s">
        <v>62</v>
      </c>
      <c r="B5" s="8"/>
      <c r="C5" s="8"/>
      <c r="D5" s="8"/>
      <c r="E5" s="8"/>
      <c r="F5" s="8"/>
      <c r="G5" s="8"/>
      <c r="H5" s="8"/>
      <c r="I5" s="8"/>
      <c r="J5" s="13" t="s">
        <v>63</v>
      </c>
      <c r="K5" s="9"/>
      <c r="L5" s="9"/>
      <c r="M5" s="9"/>
      <c r="N5" s="19"/>
      <c r="O5" s="11" t="s">
        <v>64</v>
      </c>
      <c r="P5" s="8"/>
      <c r="Q5" s="8"/>
      <c r="R5" s="8"/>
      <c r="S5" s="8"/>
      <c r="T5" s="8"/>
      <c r="U5" s="8"/>
      <c r="V5" s="8"/>
      <c r="W5" s="8"/>
      <c r="X5" s="13" t="s">
        <v>63</v>
      </c>
      <c r="Y5" s="9"/>
      <c r="Z5" s="9"/>
      <c r="AA5" s="9"/>
      <c r="AB5" s="10"/>
    </row>
    <row r="6" spans="1:28" ht="15" customHeight="1">
      <c r="A6" s="153" t="s">
        <v>65</v>
      </c>
      <c r="B6" s="144"/>
      <c r="C6" s="144"/>
      <c r="D6" s="144"/>
      <c r="E6" s="144"/>
      <c r="F6" s="144"/>
      <c r="G6" s="144"/>
      <c r="J6" s="150">
        <f>SUM(J7:N16)</f>
        <v>1145604726</v>
      </c>
      <c r="K6" s="151"/>
      <c r="L6" s="151"/>
      <c r="M6" s="151"/>
      <c r="N6" s="159"/>
      <c r="O6" s="160" t="s">
        <v>66</v>
      </c>
      <c r="P6" s="155"/>
      <c r="Q6" s="155"/>
      <c r="R6" s="155"/>
      <c r="S6" s="155"/>
      <c r="T6" s="155"/>
      <c r="U6" s="155"/>
      <c r="X6" s="150">
        <f>SUM(X7:AB16)</f>
        <v>491547373</v>
      </c>
      <c r="Y6" s="151"/>
      <c r="Z6" s="151"/>
      <c r="AA6" s="151"/>
      <c r="AB6" s="152"/>
    </row>
    <row r="7" spans="1:28" ht="15" customHeight="1">
      <c r="A7" s="4"/>
      <c r="B7" s="129" t="s">
        <v>67</v>
      </c>
      <c r="C7" s="129"/>
      <c r="D7" s="129"/>
      <c r="E7" s="129"/>
      <c r="F7" s="129"/>
      <c r="G7" s="129"/>
      <c r="H7" s="129"/>
      <c r="I7" s="129"/>
      <c r="J7" s="130">
        <v>911193497</v>
      </c>
      <c r="K7" s="131"/>
      <c r="L7" s="131"/>
      <c r="M7" s="131"/>
      <c r="N7" s="132"/>
      <c r="O7" s="12"/>
      <c r="P7" s="129" t="s">
        <v>68</v>
      </c>
      <c r="Q7" s="155"/>
      <c r="R7" s="155"/>
      <c r="S7" s="155"/>
      <c r="T7" s="155"/>
      <c r="U7" s="155"/>
      <c r="V7" s="155"/>
      <c r="W7" s="155"/>
      <c r="X7" s="130">
        <v>54139499</v>
      </c>
      <c r="Y7" s="131"/>
      <c r="Z7" s="131"/>
      <c r="AA7" s="131"/>
      <c r="AB7" s="154"/>
    </row>
    <row r="8" spans="1:28" ht="15" customHeight="1">
      <c r="A8" s="4"/>
      <c r="B8" s="129" t="s">
        <v>69</v>
      </c>
      <c r="C8" s="129"/>
      <c r="D8" s="129"/>
      <c r="E8" s="129"/>
      <c r="F8" s="129"/>
      <c r="G8" s="129"/>
      <c r="H8" s="129"/>
      <c r="I8" s="129"/>
      <c r="J8" s="130">
        <v>166586650</v>
      </c>
      <c r="K8" s="131"/>
      <c r="L8" s="131"/>
      <c r="M8" s="131"/>
      <c r="N8" s="132"/>
      <c r="O8" s="12"/>
      <c r="P8" s="129" t="s">
        <v>70</v>
      </c>
      <c r="Q8" s="155"/>
      <c r="R8" s="155"/>
      <c r="S8" s="155"/>
      <c r="T8" s="155"/>
      <c r="U8" s="155"/>
      <c r="V8" s="155"/>
      <c r="W8" s="155"/>
      <c r="X8" s="130">
        <v>6806551</v>
      </c>
      <c r="Y8" s="131"/>
      <c r="Z8" s="131"/>
      <c r="AA8" s="131"/>
      <c r="AB8" s="154"/>
    </row>
    <row r="9" spans="1:28" ht="15" customHeight="1">
      <c r="A9" s="4"/>
      <c r="B9" s="129" t="s">
        <v>71</v>
      </c>
      <c r="C9" s="129"/>
      <c r="D9" s="129"/>
      <c r="E9" s="129"/>
      <c r="F9" s="129"/>
      <c r="G9" s="129"/>
      <c r="H9" s="129"/>
      <c r="I9" s="129"/>
      <c r="J9" s="130">
        <v>48808649</v>
      </c>
      <c r="K9" s="131"/>
      <c r="L9" s="131"/>
      <c r="M9" s="131"/>
      <c r="N9" s="132"/>
      <c r="O9" s="12"/>
      <c r="P9" s="129" t="s">
        <v>72</v>
      </c>
      <c r="Q9" s="155"/>
      <c r="R9" s="155"/>
      <c r="S9" s="155"/>
      <c r="T9" s="155"/>
      <c r="U9" s="155"/>
      <c r="V9" s="155"/>
      <c r="W9" s="155"/>
      <c r="X9" s="130">
        <v>350000000</v>
      </c>
      <c r="Y9" s="131"/>
      <c r="Z9" s="131"/>
      <c r="AA9" s="131"/>
      <c r="AB9" s="154"/>
    </row>
    <row r="10" spans="1:28" ht="15" customHeight="1">
      <c r="A10" s="4"/>
      <c r="B10" s="129" t="s">
        <v>73</v>
      </c>
      <c r="C10" s="129"/>
      <c r="D10" s="129"/>
      <c r="E10" s="129"/>
      <c r="F10" s="129"/>
      <c r="G10" s="129"/>
      <c r="H10" s="129"/>
      <c r="I10" s="129"/>
      <c r="J10" s="130">
        <v>595090</v>
      </c>
      <c r="K10" s="131"/>
      <c r="L10" s="131"/>
      <c r="M10" s="131"/>
      <c r="N10" s="132"/>
      <c r="O10" s="12"/>
      <c r="P10" s="129" t="s">
        <v>74</v>
      </c>
      <c r="Q10" s="129"/>
      <c r="R10" s="129"/>
      <c r="S10" s="129"/>
      <c r="T10" s="129"/>
      <c r="U10" s="129"/>
      <c r="V10" s="129"/>
      <c r="W10" s="136"/>
      <c r="X10" s="130">
        <v>26482550</v>
      </c>
      <c r="Y10" s="137"/>
      <c r="Z10" s="137"/>
      <c r="AA10" s="137"/>
      <c r="AB10" s="138"/>
    </row>
    <row r="11" spans="1:28" ht="15" customHeight="1">
      <c r="A11" s="4"/>
      <c r="B11" s="129" t="s">
        <v>75</v>
      </c>
      <c r="C11" s="129"/>
      <c r="D11" s="129"/>
      <c r="E11" s="129"/>
      <c r="F11" s="129"/>
      <c r="G11" s="129"/>
      <c r="H11" s="129"/>
      <c r="I11" s="129"/>
      <c r="J11" s="130">
        <v>657400</v>
      </c>
      <c r="K11" s="131"/>
      <c r="L11" s="131"/>
      <c r="M11" s="131"/>
      <c r="N11" s="132"/>
      <c r="O11" s="12"/>
      <c r="P11" s="129" t="s">
        <v>76</v>
      </c>
      <c r="Q11" s="129"/>
      <c r="R11" s="129"/>
      <c r="S11" s="129"/>
      <c r="T11" s="129"/>
      <c r="U11" s="129"/>
      <c r="V11" s="129"/>
      <c r="W11" s="136"/>
      <c r="X11" s="130">
        <v>2022800</v>
      </c>
      <c r="Y11" s="137"/>
      <c r="Z11" s="137"/>
      <c r="AA11" s="137"/>
      <c r="AB11" s="138"/>
    </row>
    <row r="12" spans="1:28" ht="15" customHeight="1">
      <c r="A12" s="4"/>
      <c r="B12" s="129" t="s">
        <v>77</v>
      </c>
      <c r="C12" s="129"/>
      <c r="D12" s="129"/>
      <c r="E12" s="129"/>
      <c r="F12" s="129"/>
      <c r="G12" s="129"/>
      <c r="H12" s="129"/>
      <c r="I12" s="129"/>
      <c r="J12" s="130">
        <v>2092</v>
      </c>
      <c r="K12" s="131"/>
      <c r="L12" s="131"/>
      <c r="M12" s="131"/>
      <c r="N12" s="132"/>
      <c r="O12" s="12"/>
      <c r="P12" s="129" t="s">
        <v>79</v>
      </c>
      <c r="Q12" s="129"/>
      <c r="R12" s="129"/>
      <c r="S12" s="129"/>
      <c r="T12" s="129"/>
      <c r="U12" s="129"/>
      <c r="V12" s="129"/>
      <c r="W12" s="136"/>
      <c r="X12" s="130">
        <v>8995775</v>
      </c>
      <c r="Y12" s="137"/>
      <c r="Z12" s="137"/>
      <c r="AA12" s="137"/>
      <c r="AB12" s="138"/>
    </row>
    <row r="13" spans="1:28" ht="15" customHeight="1">
      <c r="A13" s="4"/>
      <c r="B13" s="129" t="s">
        <v>78</v>
      </c>
      <c r="C13" s="129"/>
      <c r="D13" s="129"/>
      <c r="E13" s="129"/>
      <c r="F13" s="129"/>
      <c r="G13" s="129"/>
      <c r="H13" s="129"/>
      <c r="I13" s="129"/>
      <c r="J13" s="130">
        <v>516000</v>
      </c>
      <c r="K13" s="131"/>
      <c r="L13" s="131"/>
      <c r="M13" s="131"/>
      <c r="N13" s="132"/>
      <c r="O13" s="12"/>
      <c r="P13" s="129" t="s">
        <v>81</v>
      </c>
      <c r="Q13" s="129"/>
      <c r="R13" s="129"/>
      <c r="S13" s="129"/>
      <c r="T13" s="129"/>
      <c r="U13" s="129"/>
      <c r="V13" s="129"/>
      <c r="W13" s="136"/>
      <c r="X13" s="130">
        <v>20664187</v>
      </c>
      <c r="Y13" s="137"/>
      <c r="Z13" s="137"/>
      <c r="AA13" s="137"/>
      <c r="AB13" s="138"/>
    </row>
    <row r="14" spans="1:28" ht="15" customHeight="1">
      <c r="A14" s="4"/>
      <c r="B14" s="129" t="s">
        <v>80</v>
      </c>
      <c r="C14" s="129"/>
      <c r="D14" s="129"/>
      <c r="E14" s="129"/>
      <c r="F14" s="129"/>
      <c r="G14" s="129"/>
      <c r="H14" s="129"/>
      <c r="I14" s="136"/>
      <c r="J14" s="130">
        <v>8971348</v>
      </c>
      <c r="K14" s="137"/>
      <c r="L14" s="137"/>
      <c r="M14" s="137"/>
      <c r="N14" s="156"/>
      <c r="O14" s="12"/>
      <c r="P14" s="129" t="s">
        <v>83</v>
      </c>
      <c r="Q14" s="129"/>
      <c r="R14" s="129"/>
      <c r="S14" s="129"/>
      <c r="T14" s="129"/>
      <c r="U14" s="129"/>
      <c r="V14" s="129"/>
      <c r="W14" s="136"/>
      <c r="X14" s="130">
        <v>2037011</v>
      </c>
      <c r="Y14" s="137"/>
      <c r="Z14" s="137"/>
      <c r="AA14" s="137"/>
      <c r="AB14" s="138"/>
    </row>
    <row r="15" spans="1:28" ht="15" customHeight="1">
      <c r="A15" s="4"/>
      <c r="B15" s="129" t="s">
        <v>82</v>
      </c>
      <c r="C15" s="129"/>
      <c r="D15" s="129"/>
      <c r="E15" s="129"/>
      <c r="F15" s="129"/>
      <c r="G15" s="129"/>
      <c r="H15" s="129"/>
      <c r="I15" s="136"/>
      <c r="J15" s="130">
        <v>8774000</v>
      </c>
      <c r="K15" s="137"/>
      <c r="L15" s="137"/>
      <c r="M15" s="137"/>
      <c r="N15" s="156"/>
      <c r="O15" s="12"/>
      <c r="P15" s="129" t="s">
        <v>85</v>
      </c>
      <c r="Q15" s="155"/>
      <c r="R15" s="155"/>
      <c r="S15" s="155"/>
      <c r="T15" s="155"/>
      <c r="U15" s="155"/>
      <c r="V15" s="155"/>
      <c r="W15" s="155"/>
      <c r="X15" s="130">
        <v>20399000</v>
      </c>
      <c r="Y15" s="137"/>
      <c r="Z15" s="137"/>
      <c r="AA15" s="137"/>
      <c r="AB15" s="138"/>
    </row>
    <row r="16" spans="1:28" ht="15" customHeight="1">
      <c r="A16" s="4"/>
      <c r="B16" s="129" t="s">
        <v>84</v>
      </c>
      <c r="C16" s="129"/>
      <c r="D16" s="129"/>
      <c r="E16" s="129"/>
      <c r="F16" s="129"/>
      <c r="G16" s="129"/>
      <c r="H16" s="129"/>
      <c r="I16" s="136"/>
      <c r="J16" s="139">
        <v>-500000</v>
      </c>
      <c r="K16" s="140"/>
      <c r="L16" s="140"/>
      <c r="M16" s="140"/>
      <c r="N16" s="157"/>
      <c r="O16" s="12"/>
      <c r="P16" s="129"/>
      <c r="Q16" s="155"/>
      <c r="R16" s="155"/>
      <c r="S16" s="155"/>
      <c r="T16" s="155"/>
      <c r="U16" s="155"/>
      <c r="V16" s="155"/>
      <c r="W16" s="155"/>
      <c r="X16" s="130"/>
      <c r="Y16" s="131"/>
      <c r="Z16" s="131"/>
      <c r="AA16" s="131"/>
      <c r="AB16" s="154"/>
    </row>
    <row r="17" spans="1:28" ht="15" customHeight="1">
      <c r="A17" s="153" t="s">
        <v>86</v>
      </c>
      <c r="B17" s="144"/>
      <c r="C17" s="144"/>
      <c r="D17" s="144"/>
      <c r="E17" s="144"/>
      <c r="F17" s="144"/>
      <c r="G17" s="144"/>
      <c r="H17" s="31"/>
      <c r="I17" s="31"/>
      <c r="J17" s="143">
        <f>J18+J23+J26</f>
        <v>16994181</v>
      </c>
      <c r="K17" s="131"/>
      <c r="L17" s="131"/>
      <c r="M17" s="131"/>
      <c r="N17" s="132"/>
      <c r="O17" s="18" t="s">
        <v>88</v>
      </c>
      <c r="X17" s="143">
        <f>SUM(X18:AB19)</f>
        <v>504224467</v>
      </c>
      <c r="Y17" s="131"/>
      <c r="Z17" s="131"/>
      <c r="AA17" s="131"/>
      <c r="AB17" s="154"/>
    </row>
    <row r="18" spans="1:28" ht="15" customHeight="1">
      <c r="A18" s="35"/>
      <c r="B18" s="144" t="s">
        <v>87</v>
      </c>
      <c r="C18" s="144"/>
      <c r="D18" s="144"/>
      <c r="E18" s="144"/>
      <c r="F18" s="144"/>
      <c r="G18" s="144"/>
      <c r="H18" s="144"/>
      <c r="I18" s="144"/>
      <c r="J18" s="143">
        <f>SUM(J19:N22)</f>
        <v>3693295</v>
      </c>
      <c r="K18" s="131"/>
      <c r="L18" s="131"/>
      <c r="M18" s="131"/>
      <c r="N18" s="132"/>
      <c r="O18" s="12"/>
      <c r="P18" s="129" t="s">
        <v>90</v>
      </c>
      <c r="Q18" s="155"/>
      <c r="R18" s="155"/>
      <c r="S18" s="155"/>
      <c r="T18" s="155"/>
      <c r="U18" s="155"/>
      <c r="V18" s="155"/>
      <c r="W18" s="155"/>
      <c r="X18" s="130">
        <v>336564467</v>
      </c>
      <c r="Y18" s="131"/>
      <c r="Z18" s="131"/>
      <c r="AA18" s="131"/>
      <c r="AB18" s="154"/>
    </row>
    <row r="19" spans="1:28" ht="15" customHeight="1">
      <c r="A19" s="4"/>
      <c r="B19" s="129" t="s">
        <v>89</v>
      </c>
      <c r="C19" s="129"/>
      <c r="D19" s="129"/>
      <c r="E19" s="129"/>
      <c r="F19" s="129"/>
      <c r="G19" s="129"/>
      <c r="H19" s="129"/>
      <c r="I19" s="129"/>
      <c r="J19" s="130">
        <v>238132</v>
      </c>
      <c r="K19" s="131"/>
      <c r="L19" s="131"/>
      <c r="M19" s="131"/>
      <c r="N19" s="132"/>
      <c r="P19" s="129" t="s">
        <v>92</v>
      </c>
      <c r="Q19" s="129"/>
      <c r="R19" s="129"/>
      <c r="S19" s="129"/>
      <c r="T19" s="129"/>
      <c r="U19" s="129"/>
      <c r="V19" s="129"/>
      <c r="W19" s="136"/>
      <c r="X19" s="130">
        <v>167660000</v>
      </c>
      <c r="Y19" s="137"/>
      <c r="Z19" s="137"/>
      <c r="AA19" s="137"/>
      <c r="AB19" s="138"/>
    </row>
    <row r="20" spans="1:24" ht="15" customHeight="1">
      <c r="A20" s="4"/>
      <c r="B20" s="129" t="s">
        <v>91</v>
      </c>
      <c r="C20" s="129"/>
      <c r="D20" s="129"/>
      <c r="E20" s="129"/>
      <c r="F20" s="129"/>
      <c r="G20" s="129"/>
      <c r="H20" s="129"/>
      <c r="I20" s="129"/>
      <c r="J20" s="130">
        <v>3051002</v>
      </c>
      <c r="K20" s="131"/>
      <c r="L20" s="131"/>
      <c r="M20" s="131"/>
      <c r="N20" s="131"/>
      <c r="O20" s="12"/>
      <c r="X20" s="4"/>
    </row>
    <row r="21" spans="1:28" ht="15" customHeight="1">
      <c r="A21" s="4"/>
      <c r="B21" s="129" t="s">
        <v>93</v>
      </c>
      <c r="C21" s="129"/>
      <c r="D21" s="129"/>
      <c r="E21" s="129"/>
      <c r="F21" s="129"/>
      <c r="G21" s="129"/>
      <c r="H21" s="129"/>
      <c r="I21" s="129"/>
      <c r="J21" s="130">
        <v>255006</v>
      </c>
      <c r="K21" s="131"/>
      <c r="L21" s="131"/>
      <c r="M21" s="131"/>
      <c r="N21" s="131"/>
      <c r="O21" s="22"/>
      <c r="P21" s="8"/>
      <c r="Q21" s="8"/>
      <c r="R21" s="8"/>
      <c r="S21" s="8"/>
      <c r="T21" s="8"/>
      <c r="U21" s="8"/>
      <c r="V21" s="8"/>
      <c r="W21" s="8"/>
      <c r="X21" s="6"/>
      <c r="Y21" s="8"/>
      <c r="Z21" s="8"/>
      <c r="AA21" s="8"/>
      <c r="AB21" s="7"/>
    </row>
    <row r="22" spans="1:28" ht="15" customHeight="1">
      <c r="A22" s="4"/>
      <c r="B22" s="129" t="s">
        <v>94</v>
      </c>
      <c r="C22" s="129"/>
      <c r="D22" s="129"/>
      <c r="E22" s="129"/>
      <c r="F22" s="129"/>
      <c r="G22" s="129"/>
      <c r="H22" s="129"/>
      <c r="I22" s="136"/>
      <c r="J22" s="130">
        <v>149155</v>
      </c>
      <c r="K22" s="131"/>
      <c r="L22" s="131"/>
      <c r="M22" s="131"/>
      <c r="N22" s="131"/>
      <c r="O22" s="148" t="s">
        <v>95</v>
      </c>
      <c r="P22" s="124"/>
      <c r="Q22" s="124"/>
      <c r="R22" s="124"/>
      <c r="S22" s="124"/>
      <c r="T22" s="124"/>
      <c r="U22" s="124"/>
      <c r="V22" s="124"/>
      <c r="W22" s="149"/>
      <c r="X22" s="150">
        <f>X6+X17</f>
        <v>995771840</v>
      </c>
      <c r="Y22" s="151"/>
      <c r="Z22" s="151"/>
      <c r="AA22" s="151"/>
      <c r="AB22" s="152"/>
    </row>
    <row r="23" spans="1:28" ht="15" customHeight="1">
      <c r="A23" s="4"/>
      <c r="B23" s="144" t="s">
        <v>96</v>
      </c>
      <c r="C23" s="144"/>
      <c r="D23" s="144"/>
      <c r="E23" s="144"/>
      <c r="F23" s="144"/>
      <c r="G23" s="144"/>
      <c r="H23" s="144"/>
      <c r="I23" s="144"/>
      <c r="J23" s="143">
        <f>SUM(J24:N25)</f>
        <v>785206</v>
      </c>
      <c r="K23" s="131"/>
      <c r="L23" s="131"/>
      <c r="M23" s="131"/>
      <c r="N23" s="132"/>
      <c r="O23" s="17" t="s">
        <v>97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</row>
    <row r="24" spans="1:28" ht="15" customHeight="1">
      <c r="A24" s="4"/>
      <c r="B24" s="129" t="s">
        <v>98</v>
      </c>
      <c r="C24" s="129"/>
      <c r="D24" s="129"/>
      <c r="E24" s="129"/>
      <c r="F24" s="129"/>
      <c r="G24" s="129"/>
      <c r="H24" s="129"/>
      <c r="I24" s="129"/>
      <c r="J24" s="130">
        <v>527606</v>
      </c>
      <c r="K24" s="131"/>
      <c r="L24" s="131"/>
      <c r="M24" s="131"/>
      <c r="N24" s="132"/>
      <c r="O24" s="18" t="s">
        <v>99</v>
      </c>
      <c r="X24" s="145">
        <f>SUM(X25:AB26)</f>
        <v>166827067</v>
      </c>
      <c r="Y24" s="146"/>
      <c r="Z24" s="146"/>
      <c r="AA24" s="146"/>
      <c r="AB24" s="147"/>
    </row>
    <row r="25" spans="1:28" ht="15" customHeight="1">
      <c r="A25" s="4"/>
      <c r="B25" s="129" t="s">
        <v>118</v>
      </c>
      <c r="C25" s="129"/>
      <c r="D25" s="129"/>
      <c r="E25" s="129"/>
      <c r="F25" s="129"/>
      <c r="G25" s="129"/>
      <c r="H25" s="129"/>
      <c r="I25" s="129"/>
      <c r="J25" s="130">
        <v>257600</v>
      </c>
      <c r="K25" s="131"/>
      <c r="L25" s="131"/>
      <c r="M25" s="131"/>
      <c r="N25" s="132"/>
      <c r="O25" s="18"/>
      <c r="Q25" s="129" t="s">
        <v>101</v>
      </c>
      <c r="R25" s="129"/>
      <c r="S25" s="129"/>
      <c r="T25" s="129"/>
      <c r="U25" s="129"/>
      <c r="V25" s="129"/>
      <c r="W25" s="136"/>
      <c r="X25" s="130">
        <v>140000000</v>
      </c>
      <c r="Y25" s="137"/>
      <c r="Z25" s="137"/>
      <c r="AA25" s="137"/>
      <c r="AB25" s="138"/>
    </row>
    <row r="26" spans="1:28" ht="15" customHeight="1">
      <c r="A26" s="4"/>
      <c r="B26" s="142" t="s">
        <v>100</v>
      </c>
      <c r="C26" s="142"/>
      <c r="D26" s="142"/>
      <c r="E26" s="142"/>
      <c r="F26" s="142"/>
      <c r="G26" s="142"/>
      <c r="H26" s="142"/>
      <c r="I26" s="142"/>
      <c r="J26" s="143">
        <f>SUM(J27:N32)</f>
        <v>12515680</v>
      </c>
      <c r="K26" s="131"/>
      <c r="L26" s="131"/>
      <c r="M26" s="131"/>
      <c r="N26" s="132"/>
      <c r="O26" s="12"/>
      <c r="Q26" s="129" t="s">
        <v>102</v>
      </c>
      <c r="R26" s="129"/>
      <c r="S26" s="129"/>
      <c r="T26" s="129"/>
      <c r="U26" s="129"/>
      <c r="V26" s="129"/>
      <c r="W26" s="136"/>
      <c r="X26" s="130">
        <f>X27</f>
        <v>26827067</v>
      </c>
      <c r="Y26" s="137"/>
      <c r="Z26" s="137"/>
      <c r="AA26" s="137"/>
      <c r="AB26" s="138"/>
    </row>
    <row r="27" spans="1:28" ht="15" customHeight="1">
      <c r="A27" s="4"/>
      <c r="B27" s="129" t="s">
        <v>54</v>
      </c>
      <c r="C27" s="129"/>
      <c r="D27" s="129"/>
      <c r="E27" s="129"/>
      <c r="F27" s="129"/>
      <c r="G27" s="129"/>
      <c r="H27" s="129"/>
      <c r="I27" s="129"/>
      <c r="J27" s="130">
        <v>4000000</v>
      </c>
      <c r="K27" s="131"/>
      <c r="L27" s="131"/>
      <c r="M27" s="131"/>
      <c r="N27" s="132"/>
      <c r="O27" s="12"/>
      <c r="Q27" s="129" t="s">
        <v>104</v>
      </c>
      <c r="R27" s="129"/>
      <c r="S27" s="129"/>
      <c r="T27" s="129"/>
      <c r="U27" s="129"/>
      <c r="V27" s="129"/>
      <c r="W27" s="136"/>
      <c r="X27" s="130">
        <f>X28+X29</f>
        <v>26827067</v>
      </c>
      <c r="Y27" s="137"/>
      <c r="Z27" s="137"/>
      <c r="AA27" s="137"/>
      <c r="AB27" s="138"/>
    </row>
    <row r="28" spans="1:28" ht="15" customHeight="1">
      <c r="A28" s="4"/>
      <c r="B28" s="129" t="s">
        <v>103</v>
      </c>
      <c r="C28" s="129"/>
      <c r="D28" s="129"/>
      <c r="E28" s="129"/>
      <c r="F28" s="129"/>
      <c r="G28" s="129"/>
      <c r="H28" s="129"/>
      <c r="I28" s="129"/>
      <c r="J28" s="130">
        <v>10000</v>
      </c>
      <c r="K28" s="131"/>
      <c r="L28" s="131"/>
      <c r="M28" s="131"/>
      <c r="N28" s="132"/>
      <c r="O28" s="12"/>
      <c r="Q28" s="129" t="s">
        <v>106</v>
      </c>
      <c r="R28" s="129"/>
      <c r="S28" s="129"/>
      <c r="T28" s="129"/>
      <c r="U28" s="129"/>
      <c r="V28" s="129"/>
      <c r="W28" s="136"/>
      <c r="X28" s="130">
        <v>76165689</v>
      </c>
      <c r="Y28" s="137"/>
      <c r="Z28" s="137"/>
      <c r="AA28" s="137"/>
      <c r="AB28" s="138"/>
    </row>
    <row r="29" spans="1:28" ht="15" customHeight="1">
      <c r="A29" s="4"/>
      <c r="B29" s="129" t="s">
        <v>105</v>
      </c>
      <c r="C29" s="129"/>
      <c r="D29" s="129"/>
      <c r="E29" s="129"/>
      <c r="F29" s="129"/>
      <c r="G29" s="129"/>
      <c r="H29" s="129"/>
      <c r="I29" s="129"/>
      <c r="J29" s="130">
        <v>100000</v>
      </c>
      <c r="K29" s="131"/>
      <c r="L29" s="131"/>
      <c r="M29" s="131"/>
      <c r="N29" s="132"/>
      <c r="O29" s="12"/>
      <c r="Q29" s="129" t="s">
        <v>108</v>
      </c>
      <c r="R29" s="129"/>
      <c r="S29" s="129"/>
      <c r="T29" s="129"/>
      <c r="U29" s="129"/>
      <c r="V29" s="129"/>
      <c r="W29" s="136"/>
      <c r="X29" s="139">
        <v>-49338622</v>
      </c>
      <c r="Y29" s="140"/>
      <c r="Z29" s="140"/>
      <c r="AA29" s="140"/>
      <c r="AB29" s="141"/>
    </row>
    <row r="30" spans="1:24" ht="15" customHeight="1">
      <c r="A30" s="4"/>
      <c r="B30" s="129" t="s">
        <v>107</v>
      </c>
      <c r="C30" s="129"/>
      <c r="D30" s="129"/>
      <c r="E30" s="129"/>
      <c r="F30" s="129"/>
      <c r="G30" s="129"/>
      <c r="H30" s="129"/>
      <c r="I30" s="129"/>
      <c r="J30" s="130">
        <v>381000</v>
      </c>
      <c r="K30" s="131"/>
      <c r="L30" s="131"/>
      <c r="M30" s="131"/>
      <c r="N30" s="132"/>
      <c r="O30" s="12"/>
      <c r="X30" s="4"/>
    </row>
    <row r="31" spans="1:28" ht="15" customHeight="1">
      <c r="A31" s="4"/>
      <c r="B31" s="129" t="s">
        <v>109</v>
      </c>
      <c r="C31" s="129"/>
      <c r="D31" s="129"/>
      <c r="E31" s="129"/>
      <c r="F31" s="129"/>
      <c r="G31" s="129"/>
      <c r="H31" s="129"/>
      <c r="I31" s="129"/>
      <c r="J31" s="130">
        <v>24680</v>
      </c>
      <c r="K31" s="131"/>
      <c r="L31" s="131"/>
      <c r="M31" s="131"/>
      <c r="N31" s="132"/>
      <c r="O31" s="12"/>
      <c r="X31" s="4"/>
      <c r="AB31" s="5"/>
    </row>
    <row r="32" spans="1:28" ht="15" customHeight="1">
      <c r="A32" s="6"/>
      <c r="B32" s="133" t="s">
        <v>110</v>
      </c>
      <c r="C32" s="133"/>
      <c r="D32" s="133"/>
      <c r="E32" s="133"/>
      <c r="F32" s="133"/>
      <c r="G32" s="133"/>
      <c r="H32" s="133"/>
      <c r="I32" s="133"/>
      <c r="J32" s="134">
        <v>8000000</v>
      </c>
      <c r="K32" s="126"/>
      <c r="L32" s="126"/>
      <c r="M32" s="126"/>
      <c r="N32" s="135"/>
      <c r="O32" s="121" t="s">
        <v>111</v>
      </c>
      <c r="P32" s="122"/>
      <c r="Q32" s="122"/>
      <c r="R32" s="122"/>
      <c r="S32" s="122"/>
      <c r="T32" s="122"/>
      <c r="U32" s="122"/>
      <c r="V32" s="122"/>
      <c r="W32" s="122"/>
      <c r="X32" s="85">
        <f>X24</f>
        <v>166827067</v>
      </c>
      <c r="Y32" s="86"/>
      <c r="Z32" s="86"/>
      <c r="AA32" s="86"/>
      <c r="AB32" s="87"/>
    </row>
    <row r="33" spans="1:28" ht="15" customHeight="1">
      <c r="A33" s="123" t="s">
        <v>112</v>
      </c>
      <c r="B33" s="124"/>
      <c r="C33" s="124"/>
      <c r="D33" s="124"/>
      <c r="E33" s="124"/>
      <c r="F33" s="124"/>
      <c r="G33" s="124"/>
      <c r="H33" s="124"/>
      <c r="I33" s="124"/>
      <c r="J33" s="125">
        <f>J6+J17</f>
        <v>1162598907</v>
      </c>
      <c r="K33" s="126"/>
      <c r="L33" s="126"/>
      <c r="M33" s="126"/>
      <c r="N33" s="126"/>
      <c r="O33" s="127" t="s">
        <v>113</v>
      </c>
      <c r="P33" s="128"/>
      <c r="Q33" s="128"/>
      <c r="R33" s="128"/>
      <c r="S33" s="128"/>
      <c r="T33" s="128"/>
      <c r="U33" s="128"/>
      <c r="V33" s="128"/>
      <c r="W33" s="128"/>
      <c r="X33" s="71">
        <f>X22+X32</f>
        <v>1162598907</v>
      </c>
      <c r="Y33" s="72"/>
      <c r="Z33" s="72"/>
      <c r="AA33" s="72"/>
      <c r="AB33" s="73"/>
    </row>
    <row r="34" spans="1:28" ht="15" customHeight="1">
      <c r="A34" s="30"/>
      <c r="B34" s="39"/>
      <c r="C34" s="39"/>
      <c r="D34" s="39"/>
      <c r="E34" s="39"/>
      <c r="F34" s="39"/>
      <c r="G34" s="39"/>
      <c r="H34" s="39"/>
      <c r="I34" s="39"/>
      <c r="J34" s="36"/>
      <c r="K34" s="40"/>
      <c r="L34" s="40"/>
      <c r="M34" s="40"/>
      <c r="N34" s="40"/>
      <c r="O34" s="30"/>
      <c r="P34" s="39"/>
      <c r="Q34" s="39"/>
      <c r="R34" s="39"/>
      <c r="S34" s="39"/>
      <c r="T34" s="39"/>
      <c r="U34" s="39"/>
      <c r="V34" s="39"/>
      <c r="W34" s="39"/>
      <c r="X34" s="36"/>
      <c r="Y34" s="40"/>
      <c r="Z34" s="40"/>
      <c r="AA34" s="40"/>
      <c r="AB34" s="40"/>
    </row>
    <row r="35" spans="1:28" ht="15" customHeight="1">
      <c r="A35" s="30"/>
      <c r="B35" s="39"/>
      <c r="C35" s="39"/>
      <c r="D35" s="39"/>
      <c r="E35" s="39"/>
      <c r="F35" s="39"/>
      <c r="G35" s="39"/>
      <c r="H35" s="39"/>
      <c r="I35" s="39"/>
      <c r="J35" s="36"/>
      <c r="K35" s="40"/>
      <c r="L35" s="40"/>
      <c r="M35" s="40"/>
      <c r="N35" s="40"/>
      <c r="O35" s="30"/>
      <c r="P35" s="39"/>
      <c r="Q35" s="39"/>
      <c r="R35" s="39"/>
      <c r="S35" s="39"/>
      <c r="T35" s="39"/>
      <c r="U35" s="39"/>
      <c r="V35" s="39"/>
      <c r="W35" s="39"/>
      <c r="X35" s="36"/>
      <c r="Y35" s="40"/>
      <c r="Z35" s="40"/>
      <c r="AA35" s="40"/>
      <c r="AB35" s="40"/>
    </row>
    <row r="36" spans="1:28" ht="15" customHeight="1">
      <c r="A36" s="30"/>
      <c r="B36" s="39"/>
      <c r="C36" s="39"/>
      <c r="D36" s="39"/>
      <c r="E36" s="39"/>
      <c r="F36" s="39"/>
      <c r="G36" s="39"/>
      <c r="H36" s="39"/>
      <c r="I36" s="39"/>
      <c r="J36" s="36"/>
      <c r="K36" s="40"/>
      <c r="L36" s="40"/>
      <c r="M36" s="40"/>
      <c r="N36" s="40"/>
      <c r="O36" s="30"/>
      <c r="P36" s="39"/>
      <c r="Q36" s="39"/>
      <c r="R36" s="39"/>
      <c r="S36" s="39"/>
      <c r="T36" s="39"/>
      <c r="U36" s="39"/>
      <c r="V36" s="39"/>
      <c r="W36" s="39"/>
      <c r="X36" s="36"/>
      <c r="Y36" s="40"/>
      <c r="Z36" s="40"/>
      <c r="AA36" s="40"/>
      <c r="AB36" s="40"/>
    </row>
    <row r="38" spans="1:28" ht="1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</row>
  </sheetData>
  <sheetProtection/>
  <mergeCells count="105">
    <mergeCell ref="H1:U1"/>
    <mergeCell ref="H2:U2"/>
    <mergeCell ref="A4:N4"/>
    <mergeCell ref="O4:AB4"/>
    <mergeCell ref="A6:G6"/>
    <mergeCell ref="J6:N6"/>
    <mergeCell ref="O6:U6"/>
    <mergeCell ref="X6:AB6"/>
    <mergeCell ref="B7:I7"/>
    <mergeCell ref="J7:N7"/>
    <mergeCell ref="P7:W7"/>
    <mergeCell ref="X7:AB7"/>
    <mergeCell ref="B8:I8"/>
    <mergeCell ref="J8:N8"/>
    <mergeCell ref="P8:W8"/>
    <mergeCell ref="X8:AB8"/>
    <mergeCell ref="B9:I9"/>
    <mergeCell ref="J9:N9"/>
    <mergeCell ref="P9:W9"/>
    <mergeCell ref="X9:AB9"/>
    <mergeCell ref="B10:I10"/>
    <mergeCell ref="J10:N10"/>
    <mergeCell ref="P10:W10"/>
    <mergeCell ref="X10:AB10"/>
    <mergeCell ref="B11:I11"/>
    <mergeCell ref="J11:N11"/>
    <mergeCell ref="P11:W11"/>
    <mergeCell ref="X11:AB11"/>
    <mergeCell ref="B12:I12"/>
    <mergeCell ref="J12:N12"/>
    <mergeCell ref="P12:W12"/>
    <mergeCell ref="X12:AB12"/>
    <mergeCell ref="B13:I13"/>
    <mergeCell ref="J13:N13"/>
    <mergeCell ref="P13:W13"/>
    <mergeCell ref="X13:AB13"/>
    <mergeCell ref="B14:I14"/>
    <mergeCell ref="J14:N14"/>
    <mergeCell ref="P14:W14"/>
    <mergeCell ref="X14:AB14"/>
    <mergeCell ref="B15:I15"/>
    <mergeCell ref="J15:N15"/>
    <mergeCell ref="P15:W15"/>
    <mergeCell ref="X15:AB15"/>
    <mergeCell ref="B16:I16"/>
    <mergeCell ref="J16:N16"/>
    <mergeCell ref="P16:W16"/>
    <mergeCell ref="X16:AB16"/>
    <mergeCell ref="A17:G17"/>
    <mergeCell ref="J17:N17"/>
    <mergeCell ref="X17:AB17"/>
    <mergeCell ref="B18:I18"/>
    <mergeCell ref="J18:N18"/>
    <mergeCell ref="P18:W18"/>
    <mergeCell ref="X18:AB18"/>
    <mergeCell ref="B19:I19"/>
    <mergeCell ref="J19:N19"/>
    <mergeCell ref="P19:W19"/>
    <mergeCell ref="X19:AB19"/>
    <mergeCell ref="B20:I20"/>
    <mergeCell ref="J20:N20"/>
    <mergeCell ref="B21:I21"/>
    <mergeCell ref="J21:N21"/>
    <mergeCell ref="B22:I22"/>
    <mergeCell ref="J22:N22"/>
    <mergeCell ref="O22:W22"/>
    <mergeCell ref="X22:AB22"/>
    <mergeCell ref="B23:I23"/>
    <mergeCell ref="J23:N23"/>
    <mergeCell ref="B24:I24"/>
    <mergeCell ref="J24:N24"/>
    <mergeCell ref="X24:AB24"/>
    <mergeCell ref="B25:I25"/>
    <mergeCell ref="J25:N25"/>
    <mergeCell ref="Q25:W25"/>
    <mergeCell ref="X25:AB25"/>
    <mergeCell ref="B26:I26"/>
    <mergeCell ref="J26:N26"/>
    <mergeCell ref="Q26:W26"/>
    <mergeCell ref="X26:AB26"/>
    <mergeCell ref="B27:I27"/>
    <mergeCell ref="J27:N27"/>
    <mergeCell ref="Q27:W27"/>
    <mergeCell ref="X27:AB27"/>
    <mergeCell ref="B28:I28"/>
    <mergeCell ref="J28:N28"/>
    <mergeCell ref="Q28:W28"/>
    <mergeCell ref="X28:AB28"/>
    <mergeCell ref="B29:I29"/>
    <mergeCell ref="J29:N29"/>
    <mergeCell ref="Q29:W29"/>
    <mergeCell ref="X29:AB29"/>
    <mergeCell ref="B30:I30"/>
    <mergeCell ref="J30:N30"/>
    <mergeCell ref="B31:I31"/>
    <mergeCell ref="J31:N31"/>
    <mergeCell ref="B32:I32"/>
    <mergeCell ref="J32:N32"/>
    <mergeCell ref="A38:AB38"/>
    <mergeCell ref="O32:W32"/>
    <mergeCell ref="X32:AB32"/>
    <mergeCell ref="A33:I33"/>
    <mergeCell ref="J33:N33"/>
    <mergeCell ref="O33:W33"/>
    <mergeCell ref="X33:AB33"/>
  </mergeCells>
  <printOptions horizontalCentered="1"/>
  <pageMargins left="0.3937007874015748" right="0.3937007874015748" top="0.3937007874015748" bottom="0" header="0.31496062992125984" footer="0"/>
  <pageSetup fitToHeight="1" fitToWidth="1"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view="pageBreakPreview" zoomScale="130" zoomScaleSheetLayoutView="130" zoomScalePageLayoutView="0" workbookViewId="0" topLeftCell="A1">
      <selection activeCell="A37" sqref="A37:AB37"/>
    </sheetView>
  </sheetViews>
  <sheetFormatPr defaultColWidth="8.8515625" defaultRowHeight="15" customHeight="1"/>
  <cols>
    <col min="1" max="9" width="2.140625" style="23" customWidth="1"/>
    <col min="10" max="14" width="2.421875" style="23" customWidth="1"/>
    <col min="15" max="23" width="2.140625" style="23" customWidth="1"/>
    <col min="24" max="28" width="2.57421875" style="23" customWidth="1"/>
    <col min="29" max="16384" width="8.8515625" style="23" customWidth="1"/>
  </cols>
  <sheetData>
    <row r="1" spans="8:21" ht="15" customHeight="1" thickBot="1">
      <c r="H1" s="112" t="s">
        <v>57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8:21" ht="15" customHeight="1" thickTop="1">
      <c r="H2" s="158" t="s">
        <v>58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4:26" ht="15" customHeight="1">
      <c r="N3" s="8"/>
      <c r="W3" s="1" t="s">
        <v>59</v>
      </c>
      <c r="Z3" s="1"/>
    </row>
    <row r="4" spans="1:28" ht="15" customHeight="1">
      <c r="A4" s="114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7" t="s">
        <v>61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8"/>
    </row>
    <row r="5" spans="1:28" ht="15" customHeight="1">
      <c r="A5" s="3" t="s">
        <v>62</v>
      </c>
      <c r="B5" s="8"/>
      <c r="C5" s="8"/>
      <c r="D5" s="8"/>
      <c r="E5" s="8"/>
      <c r="F5" s="8"/>
      <c r="G5" s="8"/>
      <c r="H5" s="8"/>
      <c r="I5" s="8"/>
      <c r="J5" s="13" t="s">
        <v>63</v>
      </c>
      <c r="K5" s="9"/>
      <c r="L5" s="9"/>
      <c r="M5" s="9"/>
      <c r="N5" s="19"/>
      <c r="O5" s="11" t="s">
        <v>64</v>
      </c>
      <c r="P5" s="8"/>
      <c r="Q5" s="8"/>
      <c r="R5" s="8"/>
      <c r="S5" s="8"/>
      <c r="T5" s="8"/>
      <c r="U5" s="8"/>
      <c r="V5" s="8"/>
      <c r="W5" s="8"/>
      <c r="X5" s="13" t="s">
        <v>63</v>
      </c>
      <c r="Y5" s="9"/>
      <c r="Z5" s="9"/>
      <c r="AA5" s="9"/>
      <c r="AB5" s="10"/>
    </row>
    <row r="6" spans="1:28" ht="15" customHeight="1">
      <c r="A6" s="153" t="s">
        <v>65</v>
      </c>
      <c r="B6" s="144"/>
      <c r="C6" s="144"/>
      <c r="D6" s="144"/>
      <c r="E6" s="144"/>
      <c r="F6" s="144"/>
      <c r="G6" s="144"/>
      <c r="J6" s="150">
        <f>SUM(J7:N16)</f>
        <v>1207806294</v>
      </c>
      <c r="K6" s="151"/>
      <c r="L6" s="151"/>
      <c r="M6" s="151"/>
      <c r="N6" s="159"/>
      <c r="O6" s="160" t="s">
        <v>66</v>
      </c>
      <c r="P6" s="155"/>
      <c r="Q6" s="155"/>
      <c r="R6" s="155"/>
      <c r="S6" s="155"/>
      <c r="T6" s="155"/>
      <c r="U6" s="155"/>
      <c r="X6" s="150">
        <f>SUM(X7:AB16)</f>
        <v>494514133</v>
      </c>
      <c r="Y6" s="151"/>
      <c r="Z6" s="151"/>
      <c r="AA6" s="151"/>
      <c r="AB6" s="152"/>
    </row>
    <row r="7" spans="1:28" ht="15" customHeight="1">
      <c r="A7" s="4"/>
      <c r="B7" s="129" t="s">
        <v>67</v>
      </c>
      <c r="C7" s="129"/>
      <c r="D7" s="129"/>
      <c r="E7" s="129"/>
      <c r="F7" s="129"/>
      <c r="G7" s="129"/>
      <c r="H7" s="129"/>
      <c r="I7" s="129"/>
      <c r="J7" s="130">
        <v>1019266471</v>
      </c>
      <c r="K7" s="131"/>
      <c r="L7" s="131"/>
      <c r="M7" s="131"/>
      <c r="N7" s="132"/>
      <c r="O7" s="12"/>
      <c r="P7" s="129" t="s">
        <v>68</v>
      </c>
      <c r="Q7" s="155"/>
      <c r="R7" s="155"/>
      <c r="S7" s="155"/>
      <c r="T7" s="155"/>
      <c r="U7" s="155"/>
      <c r="V7" s="155"/>
      <c r="W7" s="155"/>
      <c r="X7" s="130">
        <v>48257675</v>
      </c>
      <c r="Y7" s="131"/>
      <c r="Z7" s="131"/>
      <c r="AA7" s="131"/>
      <c r="AB7" s="154"/>
    </row>
    <row r="8" spans="1:28" ht="15" customHeight="1">
      <c r="A8" s="4"/>
      <c r="B8" s="129" t="s">
        <v>69</v>
      </c>
      <c r="C8" s="129"/>
      <c r="D8" s="129"/>
      <c r="E8" s="129"/>
      <c r="F8" s="129"/>
      <c r="G8" s="129"/>
      <c r="H8" s="129"/>
      <c r="I8" s="129"/>
      <c r="J8" s="130">
        <v>147117110</v>
      </c>
      <c r="K8" s="131"/>
      <c r="L8" s="131"/>
      <c r="M8" s="131"/>
      <c r="N8" s="132"/>
      <c r="O8" s="12"/>
      <c r="P8" s="129" t="s">
        <v>70</v>
      </c>
      <c r="Q8" s="155"/>
      <c r="R8" s="155"/>
      <c r="S8" s="155"/>
      <c r="T8" s="155"/>
      <c r="U8" s="155"/>
      <c r="V8" s="155"/>
      <c r="W8" s="155"/>
      <c r="X8" s="130">
        <v>4549449</v>
      </c>
      <c r="Y8" s="131"/>
      <c r="Z8" s="131"/>
      <c r="AA8" s="131"/>
      <c r="AB8" s="154"/>
    </row>
    <row r="9" spans="1:28" ht="15" customHeight="1">
      <c r="A9" s="4"/>
      <c r="B9" s="129" t="s">
        <v>71</v>
      </c>
      <c r="C9" s="129"/>
      <c r="D9" s="129"/>
      <c r="E9" s="129"/>
      <c r="F9" s="129"/>
      <c r="G9" s="129"/>
      <c r="H9" s="129"/>
      <c r="I9" s="129"/>
      <c r="J9" s="130">
        <v>35170879</v>
      </c>
      <c r="K9" s="131"/>
      <c r="L9" s="131"/>
      <c r="M9" s="131"/>
      <c r="N9" s="132"/>
      <c r="O9" s="12"/>
      <c r="P9" s="129" t="s">
        <v>72</v>
      </c>
      <c r="Q9" s="155"/>
      <c r="R9" s="155"/>
      <c r="S9" s="155"/>
      <c r="T9" s="155"/>
      <c r="U9" s="155"/>
      <c r="V9" s="155"/>
      <c r="W9" s="155"/>
      <c r="X9" s="130">
        <v>350000000</v>
      </c>
      <c r="Y9" s="131"/>
      <c r="Z9" s="131"/>
      <c r="AA9" s="131"/>
      <c r="AB9" s="154"/>
    </row>
    <row r="10" spans="1:28" ht="15" customHeight="1">
      <c r="A10" s="4"/>
      <c r="B10" s="129" t="s">
        <v>73</v>
      </c>
      <c r="C10" s="129"/>
      <c r="D10" s="129"/>
      <c r="E10" s="129"/>
      <c r="F10" s="129"/>
      <c r="G10" s="129"/>
      <c r="H10" s="129"/>
      <c r="I10" s="129"/>
      <c r="J10" s="130">
        <v>498868</v>
      </c>
      <c r="K10" s="131"/>
      <c r="L10" s="131"/>
      <c r="M10" s="131"/>
      <c r="N10" s="132"/>
      <c r="O10" s="12"/>
      <c r="P10" s="129" t="s">
        <v>74</v>
      </c>
      <c r="Q10" s="129"/>
      <c r="R10" s="129"/>
      <c r="S10" s="129"/>
      <c r="T10" s="129"/>
      <c r="U10" s="129"/>
      <c r="V10" s="129"/>
      <c r="W10" s="136"/>
      <c r="X10" s="130">
        <v>21479555</v>
      </c>
      <c r="Y10" s="137"/>
      <c r="Z10" s="137"/>
      <c r="AA10" s="137"/>
      <c r="AB10" s="138"/>
    </row>
    <row r="11" spans="1:28" ht="15" customHeight="1">
      <c r="A11" s="4"/>
      <c r="B11" s="129" t="s">
        <v>75</v>
      </c>
      <c r="C11" s="129"/>
      <c r="D11" s="129"/>
      <c r="E11" s="129"/>
      <c r="F11" s="129"/>
      <c r="G11" s="129"/>
      <c r="H11" s="129"/>
      <c r="I11" s="129"/>
      <c r="J11" s="130">
        <v>1648000</v>
      </c>
      <c r="K11" s="131"/>
      <c r="L11" s="131"/>
      <c r="M11" s="131"/>
      <c r="N11" s="132"/>
      <c r="O11" s="12"/>
      <c r="P11" s="129" t="s">
        <v>76</v>
      </c>
      <c r="Q11" s="129"/>
      <c r="R11" s="129"/>
      <c r="S11" s="129"/>
      <c r="T11" s="129"/>
      <c r="U11" s="129"/>
      <c r="V11" s="129"/>
      <c r="W11" s="136"/>
      <c r="X11" s="130">
        <v>7993000</v>
      </c>
      <c r="Y11" s="137"/>
      <c r="Z11" s="137"/>
      <c r="AA11" s="137"/>
      <c r="AB11" s="138"/>
    </row>
    <row r="12" spans="1:28" ht="15" customHeight="1">
      <c r="A12" s="4"/>
      <c r="B12" s="129" t="s">
        <v>77</v>
      </c>
      <c r="C12" s="129"/>
      <c r="D12" s="129"/>
      <c r="E12" s="129"/>
      <c r="F12" s="129"/>
      <c r="G12" s="129"/>
      <c r="H12" s="129"/>
      <c r="I12" s="129"/>
      <c r="J12" s="130">
        <v>2725</v>
      </c>
      <c r="K12" s="131"/>
      <c r="L12" s="131"/>
      <c r="M12" s="131"/>
      <c r="N12" s="132"/>
      <c r="O12" s="12"/>
      <c r="P12" s="129" t="s">
        <v>55</v>
      </c>
      <c r="Q12" s="129"/>
      <c r="R12" s="129"/>
      <c r="S12" s="129"/>
      <c r="T12" s="129"/>
      <c r="U12" s="129"/>
      <c r="V12" s="129"/>
      <c r="W12" s="136"/>
      <c r="X12" s="130">
        <v>12148300</v>
      </c>
      <c r="Y12" s="137"/>
      <c r="Z12" s="137"/>
      <c r="AA12" s="137"/>
      <c r="AB12" s="138"/>
    </row>
    <row r="13" spans="1:28" ht="15" customHeight="1">
      <c r="A13" s="4"/>
      <c r="B13" s="129" t="s">
        <v>78</v>
      </c>
      <c r="C13" s="129"/>
      <c r="D13" s="129"/>
      <c r="E13" s="129"/>
      <c r="F13" s="129"/>
      <c r="G13" s="129"/>
      <c r="H13" s="129"/>
      <c r="I13" s="129"/>
      <c r="J13" s="130">
        <v>672000</v>
      </c>
      <c r="K13" s="131"/>
      <c r="L13" s="131"/>
      <c r="M13" s="131"/>
      <c r="N13" s="132"/>
      <c r="O13" s="12"/>
      <c r="P13" s="129" t="s">
        <v>79</v>
      </c>
      <c r="Q13" s="129"/>
      <c r="R13" s="129"/>
      <c r="S13" s="129"/>
      <c r="T13" s="129"/>
      <c r="U13" s="129"/>
      <c r="V13" s="129"/>
      <c r="W13" s="136"/>
      <c r="X13" s="130">
        <v>2246568</v>
      </c>
      <c r="Y13" s="137"/>
      <c r="Z13" s="137"/>
      <c r="AA13" s="137"/>
      <c r="AB13" s="138"/>
    </row>
    <row r="14" spans="1:28" ht="15" customHeight="1">
      <c r="A14" s="4"/>
      <c r="B14" s="129" t="s">
        <v>80</v>
      </c>
      <c r="C14" s="129"/>
      <c r="D14" s="129"/>
      <c r="E14" s="129"/>
      <c r="F14" s="129"/>
      <c r="G14" s="129"/>
      <c r="H14" s="129"/>
      <c r="I14" s="136"/>
      <c r="J14" s="130">
        <v>3942561</v>
      </c>
      <c r="K14" s="137"/>
      <c r="L14" s="137"/>
      <c r="M14" s="137"/>
      <c r="N14" s="156"/>
      <c r="O14" s="12"/>
      <c r="P14" s="129" t="s">
        <v>81</v>
      </c>
      <c r="Q14" s="129"/>
      <c r="R14" s="129"/>
      <c r="S14" s="129"/>
      <c r="T14" s="129"/>
      <c r="U14" s="129"/>
      <c r="V14" s="129"/>
      <c r="W14" s="136"/>
      <c r="X14" s="130">
        <v>20209007</v>
      </c>
      <c r="Y14" s="137"/>
      <c r="Z14" s="137"/>
      <c r="AA14" s="137"/>
      <c r="AB14" s="138"/>
    </row>
    <row r="15" spans="1:28" ht="15" customHeight="1">
      <c r="A15" s="4"/>
      <c r="B15" s="129" t="s">
        <v>82</v>
      </c>
      <c r="C15" s="129"/>
      <c r="D15" s="129"/>
      <c r="E15" s="129"/>
      <c r="F15" s="129"/>
      <c r="G15" s="129"/>
      <c r="H15" s="129"/>
      <c r="I15" s="136"/>
      <c r="J15" s="130">
        <v>54680</v>
      </c>
      <c r="K15" s="137"/>
      <c r="L15" s="137"/>
      <c r="M15" s="137"/>
      <c r="N15" s="156"/>
      <c r="O15" s="12"/>
      <c r="P15" s="129" t="s">
        <v>83</v>
      </c>
      <c r="Q15" s="129"/>
      <c r="R15" s="129"/>
      <c r="S15" s="129"/>
      <c r="T15" s="129"/>
      <c r="U15" s="129"/>
      <c r="V15" s="129"/>
      <c r="W15" s="136"/>
      <c r="X15" s="130">
        <v>1958579</v>
      </c>
      <c r="Y15" s="137"/>
      <c r="Z15" s="137"/>
      <c r="AA15" s="137"/>
      <c r="AB15" s="138"/>
    </row>
    <row r="16" spans="1:28" ht="15" customHeight="1">
      <c r="A16" s="4"/>
      <c r="B16" s="129" t="s">
        <v>84</v>
      </c>
      <c r="C16" s="129"/>
      <c r="D16" s="129"/>
      <c r="E16" s="129"/>
      <c r="F16" s="129"/>
      <c r="G16" s="129"/>
      <c r="H16" s="129"/>
      <c r="I16" s="136"/>
      <c r="J16" s="139">
        <v>-567000</v>
      </c>
      <c r="K16" s="140"/>
      <c r="L16" s="140"/>
      <c r="M16" s="140"/>
      <c r="N16" s="157"/>
      <c r="O16" s="12"/>
      <c r="P16" s="129" t="s">
        <v>85</v>
      </c>
      <c r="Q16" s="155"/>
      <c r="R16" s="155"/>
      <c r="S16" s="155"/>
      <c r="T16" s="155"/>
      <c r="U16" s="155"/>
      <c r="V16" s="155"/>
      <c r="W16" s="155"/>
      <c r="X16" s="130">
        <v>25672000</v>
      </c>
      <c r="Y16" s="131"/>
      <c r="Z16" s="131"/>
      <c r="AA16" s="131"/>
      <c r="AB16" s="154"/>
    </row>
    <row r="17" spans="1:28" ht="15" customHeight="1">
      <c r="A17" s="153" t="s">
        <v>86</v>
      </c>
      <c r="B17" s="144"/>
      <c r="C17" s="144"/>
      <c r="D17" s="144"/>
      <c r="E17" s="144"/>
      <c r="F17" s="144"/>
      <c r="G17" s="144"/>
      <c r="H17" s="31"/>
      <c r="I17" s="31"/>
      <c r="J17" s="143">
        <f>J18+J23+J25</f>
        <v>18900793</v>
      </c>
      <c r="K17" s="131"/>
      <c r="L17" s="131"/>
      <c r="M17" s="131"/>
      <c r="N17" s="132"/>
      <c r="O17" s="18"/>
      <c r="P17" s="31"/>
      <c r="Q17" s="33"/>
      <c r="R17" s="33"/>
      <c r="S17" s="33"/>
      <c r="T17" s="33"/>
      <c r="U17" s="33"/>
      <c r="V17" s="33"/>
      <c r="W17" s="33"/>
      <c r="X17" s="32"/>
      <c r="Y17" s="34"/>
      <c r="Z17" s="34"/>
      <c r="AA17" s="34"/>
      <c r="AB17" s="29"/>
    </row>
    <row r="18" spans="1:28" ht="15" customHeight="1">
      <c r="A18" s="35"/>
      <c r="B18" s="144" t="s">
        <v>87</v>
      </c>
      <c r="C18" s="144"/>
      <c r="D18" s="144"/>
      <c r="E18" s="144"/>
      <c r="F18" s="144"/>
      <c r="G18" s="144"/>
      <c r="H18" s="144"/>
      <c r="I18" s="144"/>
      <c r="J18" s="143">
        <f>SUM(J19:N22)</f>
        <v>5882507</v>
      </c>
      <c r="K18" s="131"/>
      <c r="L18" s="131"/>
      <c r="M18" s="131"/>
      <c r="N18" s="132"/>
      <c r="O18" s="18" t="s">
        <v>88</v>
      </c>
      <c r="X18" s="143">
        <f>SUM(X19:AB20)</f>
        <v>565365887</v>
      </c>
      <c r="Y18" s="131"/>
      <c r="Z18" s="131"/>
      <c r="AA18" s="131"/>
      <c r="AB18" s="154"/>
    </row>
    <row r="19" spans="1:28" ht="15" customHeight="1">
      <c r="A19" s="4"/>
      <c r="B19" s="129" t="s">
        <v>89</v>
      </c>
      <c r="C19" s="129"/>
      <c r="D19" s="129"/>
      <c r="E19" s="129"/>
      <c r="F19" s="129"/>
      <c r="G19" s="129"/>
      <c r="H19" s="129"/>
      <c r="I19" s="129"/>
      <c r="J19" s="130">
        <v>268553</v>
      </c>
      <c r="K19" s="131"/>
      <c r="L19" s="131"/>
      <c r="M19" s="131"/>
      <c r="N19" s="132"/>
      <c r="O19" s="12"/>
      <c r="P19" s="129" t="s">
        <v>90</v>
      </c>
      <c r="Q19" s="155"/>
      <c r="R19" s="155"/>
      <c r="S19" s="155"/>
      <c r="T19" s="155"/>
      <c r="U19" s="155"/>
      <c r="V19" s="155"/>
      <c r="W19" s="155"/>
      <c r="X19" s="130">
        <v>398505887</v>
      </c>
      <c r="Y19" s="131"/>
      <c r="Z19" s="131"/>
      <c r="AA19" s="131"/>
      <c r="AB19" s="154"/>
    </row>
    <row r="20" spans="1:28" ht="15" customHeight="1">
      <c r="A20" s="4"/>
      <c r="B20" s="129" t="s">
        <v>91</v>
      </c>
      <c r="C20" s="129"/>
      <c r="D20" s="129"/>
      <c r="E20" s="129"/>
      <c r="F20" s="129"/>
      <c r="G20" s="129"/>
      <c r="H20" s="129"/>
      <c r="I20" s="129"/>
      <c r="J20" s="130">
        <v>5085002</v>
      </c>
      <c r="K20" s="131"/>
      <c r="L20" s="131"/>
      <c r="M20" s="131"/>
      <c r="N20" s="131"/>
      <c r="O20" s="12"/>
      <c r="P20" s="129" t="s">
        <v>92</v>
      </c>
      <c r="Q20" s="129"/>
      <c r="R20" s="129"/>
      <c r="S20" s="129"/>
      <c r="T20" s="129"/>
      <c r="U20" s="129"/>
      <c r="V20" s="129"/>
      <c r="W20" s="136"/>
      <c r="X20" s="130">
        <v>166860000</v>
      </c>
      <c r="Y20" s="137"/>
      <c r="Z20" s="137"/>
      <c r="AA20" s="137"/>
      <c r="AB20" s="138"/>
    </row>
    <row r="21" spans="1:28" ht="15" customHeight="1">
      <c r="A21" s="4"/>
      <c r="B21" s="129" t="s">
        <v>93</v>
      </c>
      <c r="C21" s="129"/>
      <c r="D21" s="129"/>
      <c r="E21" s="129"/>
      <c r="F21" s="129"/>
      <c r="G21" s="129"/>
      <c r="H21" s="129"/>
      <c r="I21" s="129"/>
      <c r="J21" s="130">
        <v>425006</v>
      </c>
      <c r="K21" s="131"/>
      <c r="L21" s="131"/>
      <c r="M21" s="131"/>
      <c r="N21" s="131"/>
      <c r="O21" s="22"/>
      <c r="P21" s="8"/>
      <c r="Q21" s="8"/>
      <c r="R21" s="8"/>
      <c r="S21" s="8"/>
      <c r="T21" s="8"/>
      <c r="U21" s="8"/>
      <c r="V21" s="8"/>
      <c r="W21" s="8"/>
      <c r="X21" s="6"/>
      <c r="Y21" s="8"/>
      <c r="Z21" s="8"/>
      <c r="AA21" s="8"/>
      <c r="AB21" s="7"/>
    </row>
    <row r="22" spans="1:28" ht="15" customHeight="1">
      <c r="A22" s="4"/>
      <c r="B22" s="129" t="s">
        <v>94</v>
      </c>
      <c r="C22" s="129"/>
      <c r="D22" s="129"/>
      <c r="E22" s="129"/>
      <c r="F22" s="129"/>
      <c r="G22" s="129"/>
      <c r="H22" s="129"/>
      <c r="I22" s="136"/>
      <c r="J22" s="130">
        <v>103946</v>
      </c>
      <c r="K22" s="131"/>
      <c r="L22" s="131"/>
      <c r="M22" s="131"/>
      <c r="N22" s="131"/>
      <c r="O22" s="148" t="s">
        <v>95</v>
      </c>
      <c r="P22" s="124"/>
      <c r="Q22" s="124"/>
      <c r="R22" s="124"/>
      <c r="S22" s="124"/>
      <c r="T22" s="124"/>
      <c r="U22" s="124"/>
      <c r="V22" s="124"/>
      <c r="W22" s="149"/>
      <c r="X22" s="150">
        <f>X6+X18</f>
        <v>1059880020</v>
      </c>
      <c r="Y22" s="151"/>
      <c r="Z22" s="151"/>
      <c r="AA22" s="151"/>
      <c r="AB22" s="152"/>
    </row>
    <row r="23" spans="1:28" ht="15" customHeight="1">
      <c r="A23" s="4"/>
      <c r="B23" s="144" t="s">
        <v>96</v>
      </c>
      <c r="C23" s="144"/>
      <c r="D23" s="144"/>
      <c r="E23" s="144"/>
      <c r="F23" s="144"/>
      <c r="G23" s="144"/>
      <c r="H23" s="144"/>
      <c r="I23" s="144"/>
      <c r="J23" s="143">
        <f>SUM(J24)</f>
        <v>527606</v>
      </c>
      <c r="K23" s="131"/>
      <c r="L23" s="131"/>
      <c r="M23" s="131"/>
      <c r="N23" s="132"/>
      <c r="O23" s="17" t="s">
        <v>97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8"/>
    </row>
    <row r="24" spans="1:28" ht="15" customHeight="1">
      <c r="A24" s="4"/>
      <c r="B24" s="129" t="s">
        <v>98</v>
      </c>
      <c r="C24" s="129"/>
      <c r="D24" s="129"/>
      <c r="E24" s="129"/>
      <c r="F24" s="129"/>
      <c r="G24" s="129"/>
      <c r="H24" s="129"/>
      <c r="I24" s="129"/>
      <c r="J24" s="130">
        <v>527606</v>
      </c>
      <c r="K24" s="131"/>
      <c r="L24" s="131"/>
      <c r="M24" s="131"/>
      <c r="N24" s="132"/>
      <c r="O24" s="18" t="s">
        <v>99</v>
      </c>
      <c r="X24" s="145">
        <f>SUM(X25:AB26)</f>
        <v>166827067</v>
      </c>
      <c r="Y24" s="146"/>
      <c r="Z24" s="146"/>
      <c r="AA24" s="146"/>
      <c r="AB24" s="147"/>
    </row>
    <row r="25" spans="1:28" ht="15" customHeight="1">
      <c r="A25" s="4"/>
      <c r="B25" s="142" t="s">
        <v>100</v>
      </c>
      <c r="C25" s="142"/>
      <c r="D25" s="142"/>
      <c r="E25" s="142"/>
      <c r="F25" s="142"/>
      <c r="G25" s="142"/>
      <c r="H25" s="142"/>
      <c r="I25" s="142"/>
      <c r="J25" s="143">
        <f>SUM(J26:N31)</f>
        <v>12490680</v>
      </c>
      <c r="K25" s="131"/>
      <c r="L25" s="131"/>
      <c r="M25" s="131"/>
      <c r="N25" s="132"/>
      <c r="O25" s="12"/>
      <c r="Q25" s="129" t="s">
        <v>101</v>
      </c>
      <c r="R25" s="129"/>
      <c r="S25" s="129"/>
      <c r="T25" s="129"/>
      <c r="U25" s="129"/>
      <c r="V25" s="129"/>
      <c r="W25" s="136"/>
      <c r="X25" s="130">
        <v>140000000</v>
      </c>
      <c r="Y25" s="137"/>
      <c r="Z25" s="137"/>
      <c r="AA25" s="137"/>
      <c r="AB25" s="138"/>
    </row>
    <row r="26" spans="1:28" ht="15" customHeight="1">
      <c r="A26" s="4"/>
      <c r="B26" s="129" t="s">
        <v>54</v>
      </c>
      <c r="C26" s="129"/>
      <c r="D26" s="129"/>
      <c r="E26" s="129"/>
      <c r="F26" s="129"/>
      <c r="G26" s="129"/>
      <c r="H26" s="129"/>
      <c r="I26" s="129"/>
      <c r="J26" s="130">
        <v>4000000</v>
      </c>
      <c r="K26" s="131"/>
      <c r="L26" s="131"/>
      <c r="M26" s="131"/>
      <c r="N26" s="132"/>
      <c r="O26" s="12"/>
      <c r="Q26" s="129" t="s">
        <v>102</v>
      </c>
      <c r="R26" s="129"/>
      <c r="S26" s="129"/>
      <c r="T26" s="129"/>
      <c r="U26" s="129"/>
      <c r="V26" s="129"/>
      <c r="W26" s="136"/>
      <c r="X26" s="130">
        <f>X27</f>
        <v>26827067</v>
      </c>
      <c r="Y26" s="137"/>
      <c r="Z26" s="137"/>
      <c r="AA26" s="137"/>
      <c r="AB26" s="138"/>
    </row>
    <row r="27" spans="1:28" ht="15" customHeight="1">
      <c r="A27" s="4"/>
      <c r="B27" s="129" t="s">
        <v>103</v>
      </c>
      <c r="C27" s="129"/>
      <c r="D27" s="129"/>
      <c r="E27" s="129"/>
      <c r="F27" s="129"/>
      <c r="G27" s="129"/>
      <c r="H27" s="129"/>
      <c r="I27" s="129"/>
      <c r="J27" s="130">
        <v>10000</v>
      </c>
      <c r="K27" s="131"/>
      <c r="L27" s="131"/>
      <c r="M27" s="131"/>
      <c r="N27" s="132"/>
      <c r="O27" s="12"/>
      <c r="Q27" s="129" t="s">
        <v>104</v>
      </c>
      <c r="R27" s="129"/>
      <c r="S27" s="129"/>
      <c r="T27" s="129"/>
      <c r="U27" s="129"/>
      <c r="V27" s="129"/>
      <c r="W27" s="136"/>
      <c r="X27" s="130">
        <f>X28+X29</f>
        <v>26827067</v>
      </c>
      <c r="Y27" s="137"/>
      <c r="Z27" s="137"/>
      <c r="AA27" s="137"/>
      <c r="AB27" s="138"/>
    </row>
    <row r="28" spans="1:28" ht="15" customHeight="1">
      <c r="A28" s="4"/>
      <c r="B28" s="129" t="s">
        <v>105</v>
      </c>
      <c r="C28" s="129"/>
      <c r="D28" s="129"/>
      <c r="E28" s="129"/>
      <c r="F28" s="129"/>
      <c r="G28" s="129"/>
      <c r="H28" s="129"/>
      <c r="I28" s="129"/>
      <c r="J28" s="130">
        <v>100000</v>
      </c>
      <c r="K28" s="131"/>
      <c r="L28" s="131"/>
      <c r="M28" s="131"/>
      <c r="N28" s="132"/>
      <c r="O28" s="12"/>
      <c r="Q28" s="129" t="s">
        <v>106</v>
      </c>
      <c r="R28" s="129"/>
      <c r="S28" s="129"/>
      <c r="T28" s="129"/>
      <c r="U28" s="129"/>
      <c r="V28" s="129"/>
      <c r="W28" s="136"/>
      <c r="X28" s="130">
        <v>76165689</v>
      </c>
      <c r="Y28" s="137"/>
      <c r="Z28" s="137"/>
      <c r="AA28" s="137"/>
      <c r="AB28" s="138"/>
    </row>
    <row r="29" spans="1:28" ht="15" customHeight="1">
      <c r="A29" s="4"/>
      <c r="B29" s="129" t="s">
        <v>107</v>
      </c>
      <c r="C29" s="129"/>
      <c r="D29" s="129"/>
      <c r="E29" s="129"/>
      <c r="F29" s="129"/>
      <c r="G29" s="129"/>
      <c r="H29" s="129"/>
      <c r="I29" s="129"/>
      <c r="J29" s="130">
        <v>356000</v>
      </c>
      <c r="K29" s="131"/>
      <c r="L29" s="131"/>
      <c r="M29" s="131"/>
      <c r="N29" s="132"/>
      <c r="O29" s="12"/>
      <c r="Q29" s="129" t="s">
        <v>108</v>
      </c>
      <c r="R29" s="129"/>
      <c r="S29" s="129"/>
      <c r="T29" s="129"/>
      <c r="U29" s="129"/>
      <c r="V29" s="129"/>
      <c r="W29" s="136"/>
      <c r="X29" s="139">
        <v>-49338622</v>
      </c>
      <c r="Y29" s="140"/>
      <c r="Z29" s="140"/>
      <c r="AA29" s="140"/>
      <c r="AB29" s="141"/>
    </row>
    <row r="30" spans="1:28" ht="15" customHeight="1">
      <c r="A30" s="4"/>
      <c r="B30" s="129" t="s">
        <v>109</v>
      </c>
      <c r="C30" s="129"/>
      <c r="D30" s="129"/>
      <c r="E30" s="129"/>
      <c r="F30" s="129"/>
      <c r="G30" s="129"/>
      <c r="H30" s="129"/>
      <c r="I30" s="129"/>
      <c r="J30" s="130">
        <v>24680</v>
      </c>
      <c r="K30" s="131"/>
      <c r="L30" s="131"/>
      <c r="M30" s="131"/>
      <c r="N30" s="132"/>
      <c r="O30" s="12"/>
      <c r="X30" s="4"/>
      <c r="AB30" s="5"/>
    </row>
    <row r="31" spans="1:28" ht="15" customHeight="1">
      <c r="A31" s="6"/>
      <c r="B31" s="133" t="s">
        <v>110</v>
      </c>
      <c r="C31" s="133"/>
      <c r="D31" s="133"/>
      <c r="E31" s="133"/>
      <c r="F31" s="133"/>
      <c r="G31" s="133"/>
      <c r="H31" s="133"/>
      <c r="I31" s="133"/>
      <c r="J31" s="134">
        <v>8000000</v>
      </c>
      <c r="K31" s="126"/>
      <c r="L31" s="126"/>
      <c r="M31" s="126"/>
      <c r="N31" s="135"/>
      <c r="O31" s="121" t="s">
        <v>111</v>
      </c>
      <c r="P31" s="122"/>
      <c r="Q31" s="122"/>
      <c r="R31" s="122"/>
      <c r="S31" s="122"/>
      <c r="T31" s="122"/>
      <c r="U31" s="122"/>
      <c r="V31" s="122"/>
      <c r="W31" s="122"/>
      <c r="X31" s="85">
        <f>X24</f>
        <v>166827067</v>
      </c>
      <c r="Y31" s="86"/>
      <c r="Z31" s="86"/>
      <c r="AA31" s="86"/>
      <c r="AB31" s="87"/>
    </row>
    <row r="32" spans="1:28" ht="15" customHeight="1">
      <c r="A32" s="123" t="s">
        <v>112</v>
      </c>
      <c r="B32" s="124"/>
      <c r="C32" s="124"/>
      <c r="D32" s="124"/>
      <c r="E32" s="124"/>
      <c r="F32" s="124"/>
      <c r="G32" s="124"/>
      <c r="H32" s="124"/>
      <c r="I32" s="124"/>
      <c r="J32" s="125">
        <f>J6+J17</f>
        <v>1226707087</v>
      </c>
      <c r="K32" s="126"/>
      <c r="L32" s="126"/>
      <c r="M32" s="126"/>
      <c r="N32" s="126"/>
      <c r="O32" s="127" t="s">
        <v>113</v>
      </c>
      <c r="P32" s="128"/>
      <c r="Q32" s="128"/>
      <c r="R32" s="128"/>
      <c r="S32" s="128"/>
      <c r="T32" s="128"/>
      <c r="U32" s="128"/>
      <c r="V32" s="128"/>
      <c r="W32" s="128"/>
      <c r="X32" s="71">
        <f>X22+X31</f>
        <v>1226707087</v>
      </c>
      <c r="Y32" s="72"/>
      <c r="Z32" s="72"/>
      <c r="AA32" s="72"/>
      <c r="AB32" s="73"/>
    </row>
    <row r="33" spans="1:28" ht="15" customHeight="1">
      <c r="A33" s="30"/>
      <c r="B33" s="33"/>
      <c r="C33" s="33"/>
      <c r="D33" s="33"/>
      <c r="E33" s="33"/>
      <c r="F33" s="33"/>
      <c r="G33" s="33"/>
      <c r="H33" s="33"/>
      <c r="I33" s="33"/>
      <c r="J33" s="36"/>
      <c r="K33" s="34"/>
      <c r="L33" s="34"/>
      <c r="M33" s="34"/>
      <c r="N33" s="34"/>
      <c r="O33" s="30"/>
      <c r="P33" s="33"/>
      <c r="Q33" s="33"/>
      <c r="R33" s="33"/>
      <c r="S33" s="33"/>
      <c r="T33" s="33"/>
      <c r="U33" s="33"/>
      <c r="V33" s="33"/>
      <c r="W33" s="33"/>
      <c r="X33" s="36"/>
      <c r="Y33" s="34"/>
      <c r="Z33" s="34"/>
      <c r="AA33" s="34"/>
      <c r="AB33" s="34"/>
    </row>
    <row r="34" spans="1:28" ht="15" customHeight="1">
      <c r="A34" s="30"/>
      <c r="B34" s="33"/>
      <c r="C34" s="33"/>
      <c r="D34" s="33"/>
      <c r="E34" s="33"/>
      <c r="F34" s="33"/>
      <c r="G34" s="33"/>
      <c r="H34" s="33"/>
      <c r="I34" s="33"/>
      <c r="J34" s="36"/>
      <c r="K34" s="34"/>
      <c r="L34" s="34"/>
      <c r="M34" s="34"/>
      <c r="N34" s="34"/>
      <c r="O34" s="30"/>
      <c r="P34" s="33"/>
      <c r="Q34" s="33"/>
      <c r="R34" s="33"/>
      <c r="S34" s="33"/>
      <c r="T34" s="33"/>
      <c r="U34" s="33"/>
      <c r="V34" s="33"/>
      <c r="W34" s="33"/>
      <c r="X34" s="36"/>
      <c r="Y34" s="34"/>
      <c r="Z34" s="34"/>
      <c r="AA34" s="34"/>
      <c r="AB34" s="34"/>
    </row>
    <row r="35" spans="1:28" ht="15" customHeight="1">
      <c r="A35" s="30"/>
      <c r="B35" s="33"/>
      <c r="C35" s="33"/>
      <c r="D35" s="33"/>
      <c r="E35" s="33"/>
      <c r="F35" s="33"/>
      <c r="G35" s="33"/>
      <c r="H35" s="33"/>
      <c r="I35" s="33"/>
      <c r="J35" s="36"/>
      <c r="K35" s="34"/>
      <c r="L35" s="34"/>
      <c r="M35" s="34"/>
      <c r="N35" s="34"/>
      <c r="O35" s="30"/>
      <c r="P35" s="33"/>
      <c r="Q35" s="33"/>
      <c r="R35" s="33"/>
      <c r="S35" s="33"/>
      <c r="T35" s="33"/>
      <c r="U35" s="33"/>
      <c r="V35" s="33"/>
      <c r="W35" s="33"/>
      <c r="X35" s="36"/>
      <c r="Y35" s="34"/>
      <c r="Z35" s="34"/>
      <c r="AA35" s="34"/>
      <c r="AB35" s="34"/>
    </row>
    <row r="37" spans="1:28" ht="1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</row>
  </sheetData>
  <sheetProtection/>
  <mergeCells count="103">
    <mergeCell ref="H1:U1"/>
    <mergeCell ref="H2:U2"/>
    <mergeCell ref="A4:N4"/>
    <mergeCell ref="O4:AB4"/>
    <mergeCell ref="A6:G6"/>
    <mergeCell ref="J6:N6"/>
    <mergeCell ref="O6:U6"/>
    <mergeCell ref="X6:AB6"/>
    <mergeCell ref="B7:I7"/>
    <mergeCell ref="J7:N7"/>
    <mergeCell ref="P7:W7"/>
    <mergeCell ref="X7:AB7"/>
    <mergeCell ref="B8:I8"/>
    <mergeCell ref="J8:N8"/>
    <mergeCell ref="P8:W8"/>
    <mergeCell ref="X8:AB8"/>
    <mergeCell ref="B9:I9"/>
    <mergeCell ref="J9:N9"/>
    <mergeCell ref="P9:W9"/>
    <mergeCell ref="X9:AB9"/>
    <mergeCell ref="B10:I10"/>
    <mergeCell ref="J10:N10"/>
    <mergeCell ref="P10:W10"/>
    <mergeCell ref="X10:AB10"/>
    <mergeCell ref="B11:I11"/>
    <mergeCell ref="J11:N11"/>
    <mergeCell ref="P11:W11"/>
    <mergeCell ref="X11:AB11"/>
    <mergeCell ref="B12:I12"/>
    <mergeCell ref="J12:N12"/>
    <mergeCell ref="P12:W12"/>
    <mergeCell ref="X12:AB12"/>
    <mergeCell ref="B13:I13"/>
    <mergeCell ref="J13:N13"/>
    <mergeCell ref="P13:W13"/>
    <mergeCell ref="X13:AB13"/>
    <mergeCell ref="B14:I14"/>
    <mergeCell ref="J14:N14"/>
    <mergeCell ref="P14:W14"/>
    <mergeCell ref="X14:AB14"/>
    <mergeCell ref="B15:I15"/>
    <mergeCell ref="J15:N15"/>
    <mergeCell ref="P15:W15"/>
    <mergeCell ref="X15:AB15"/>
    <mergeCell ref="B16:I16"/>
    <mergeCell ref="J16:N16"/>
    <mergeCell ref="P16:W16"/>
    <mergeCell ref="X16:AB16"/>
    <mergeCell ref="A17:G17"/>
    <mergeCell ref="J17:N17"/>
    <mergeCell ref="B18:I18"/>
    <mergeCell ref="J18:N18"/>
    <mergeCell ref="X18:AB18"/>
    <mergeCell ref="B19:I19"/>
    <mergeCell ref="J19:N19"/>
    <mergeCell ref="P19:W19"/>
    <mergeCell ref="X19:AB19"/>
    <mergeCell ref="B20:I20"/>
    <mergeCell ref="J20:N20"/>
    <mergeCell ref="P20:W20"/>
    <mergeCell ref="X20:AB20"/>
    <mergeCell ref="B21:I21"/>
    <mergeCell ref="J21:N21"/>
    <mergeCell ref="B22:I22"/>
    <mergeCell ref="J22:N22"/>
    <mergeCell ref="O22:W22"/>
    <mergeCell ref="X22:AB22"/>
    <mergeCell ref="B23:I23"/>
    <mergeCell ref="J23:N23"/>
    <mergeCell ref="B24:I24"/>
    <mergeCell ref="J24:N24"/>
    <mergeCell ref="X24:AB24"/>
    <mergeCell ref="B25:I25"/>
    <mergeCell ref="J25:N25"/>
    <mergeCell ref="Q25:W25"/>
    <mergeCell ref="X25:AB25"/>
    <mergeCell ref="B26:I26"/>
    <mergeCell ref="J26:N26"/>
    <mergeCell ref="Q26:W26"/>
    <mergeCell ref="X26:AB26"/>
    <mergeCell ref="B27:I27"/>
    <mergeCell ref="J27:N27"/>
    <mergeCell ref="Q27:W27"/>
    <mergeCell ref="X27:AB27"/>
    <mergeCell ref="X31:AB31"/>
    <mergeCell ref="B28:I28"/>
    <mergeCell ref="J28:N28"/>
    <mergeCell ref="Q28:W28"/>
    <mergeCell ref="X28:AB28"/>
    <mergeCell ref="B29:I29"/>
    <mergeCell ref="J29:N29"/>
    <mergeCell ref="Q29:W29"/>
    <mergeCell ref="X29:AB29"/>
    <mergeCell ref="A32:I32"/>
    <mergeCell ref="J32:N32"/>
    <mergeCell ref="O32:W32"/>
    <mergeCell ref="X32:AB32"/>
    <mergeCell ref="A37:AB37"/>
    <mergeCell ref="B30:I30"/>
    <mergeCell ref="J30:N30"/>
    <mergeCell ref="B31:I31"/>
    <mergeCell ref="J31:N31"/>
    <mergeCell ref="O31:W31"/>
  </mergeCells>
  <printOptions horizontalCentered="1"/>
  <pageMargins left="0.3937007874015748" right="0.3937007874015748" top="0.3937007874015748" bottom="0" header="0.31496062992125984" footer="0"/>
  <pageSetup fitToHeight="1" fitToWidth="1" horizontalDpi="600" verticalDpi="600" orientation="portrait" paperSize="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130" zoomScaleSheetLayoutView="130" zoomScalePageLayoutView="0" workbookViewId="0" topLeftCell="A34">
      <selection activeCell="A1" sqref="A1"/>
    </sheetView>
  </sheetViews>
  <sheetFormatPr defaultColWidth="9.140625" defaultRowHeight="15" customHeight="1"/>
  <cols>
    <col min="1" max="9" width="2.28125" style="0" customWidth="1"/>
    <col min="10" max="14" width="2.421875" style="0" customWidth="1"/>
    <col min="15" max="23" width="2.28125" style="0" customWidth="1"/>
    <col min="24" max="28" width="2.421875" style="0" customWidth="1"/>
  </cols>
  <sheetData>
    <row r="1" spans="1:28" ht="15" customHeight="1" thickBot="1">
      <c r="A1" s="23"/>
      <c r="B1" s="2"/>
      <c r="C1" s="2"/>
      <c r="D1" s="2"/>
      <c r="E1" s="2"/>
      <c r="F1" s="2"/>
      <c r="G1" s="2"/>
      <c r="H1" s="2"/>
      <c r="I1" s="112" t="s">
        <v>56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2"/>
      <c r="V1" s="2"/>
      <c r="W1" s="2"/>
      <c r="X1" s="2"/>
      <c r="Y1" s="2"/>
      <c r="Z1" s="2"/>
      <c r="AA1" s="2"/>
      <c r="AB1" s="23"/>
    </row>
    <row r="2" spans="1:28" ht="15" customHeight="1" thickTop="1">
      <c r="A2" s="23"/>
      <c r="B2" s="2"/>
      <c r="C2" s="2"/>
      <c r="D2" s="2"/>
      <c r="E2" s="2"/>
      <c r="F2" s="2"/>
      <c r="G2" s="2"/>
      <c r="H2" s="23"/>
      <c r="I2" s="197" t="s">
        <v>53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2"/>
      <c r="V2" s="2"/>
      <c r="W2" s="2"/>
      <c r="X2" s="2"/>
      <c r="Y2" s="2"/>
      <c r="Z2" s="2"/>
      <c r="AA2" s="2"/>
      <c r="AB2" s="23"/>
    </row>
    <row r="3" spans="1:28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8"/>
      <c r="O3" s="23"/>
      <c r="P3" s="23"/>
      <c r="Q3" s="23"/>
      <c r="R3" s="23"/>
      <c r="S3" s="23"/>
      <c r="T3" s="23"/>
      <c r="U3" s="23"/>
      <c r="V3" s="23"/>
      <c r="W3" s="1" t="s">
        <v>0</v>
      </c>
      <c r="X3" s="23"/>
      <c r="Y3" s="23"/>
      <c r="Z3" s="1"/>
      <c r="AA3" s="23"/>
      <c r="AB3" s="23"/>
    </row>
    <row r="4" spans="1:28" ht="15" customHeight="1">
      <c r="A4" s="114" t="s">
        <v>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  <c r="O4" s="117" t="s">
        <v>43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1"/>
    </row>
    <row r="5" spans="1:28" ht="15" customHeight="1">
      <c r="A5" s="3" t="s">
        <v>37</v>
      </c>
      <c r="B5" s="8"/>
      <c r="C5" s="8"/>
      <c r="D5" s="8"/>
      <c r="E5" s="8"/>
      <c r="F5" s="8"/>
      <c r="G5" s="8"/>
      <c r="H5" s="8"/>
      <c r="I5" s="8"/>
      <c r="J5" s="13" t="s">
        <v>38</v>
      </c>
      <c r="K5" s="9"/>
      <c r="L5" s="9"/>
      <c r="M5" s="9"/>
      <c r="N5" s="19"/>
      <c r="O5" s="11" t="s">
        <v>41</v>
      </c>
      <c r="P5" s="8"/>
      <c r="Q5" s="8"/>
      <c r="R5" s="8"/>
      <c r="S5" s="8"/>
      <c r="T5" s="8"/>
      <c r="U5" s="8"/>
      <c r="V5" s="8"/>
      <c r="W5" s="8"/>
      <c r="X5" s="13" t="s">
        <v>38</v>
      </c>
      <c r="Y5" s="9"/>
      <c r="Z5" s="9"/>
      <c r="AA5" s="9"/>
      <c r="AB5" s="10"/>
    </row>
    <row r="6" spans="1:28" ht="15" customHeight="1">
      <c r="A6" s="190" t="s">
        <v>35</v>
      </c>
      <c r="B6" s="191"/>
      <c r="C6" s="191"/>
      <c r="D6" s="191"/>
      <c r="E6" s="191"/>
      <c r="F6" s="191"/>
      <c r="G6" s="191"/>
      <c r="H6" s="2"/>
      <c r="I6" s="2"/>
      <c r="J6" s="145">
        <v>1129640302</v>
      </c>
      <c r="K6" s="146"/>
      <c r="L6" s="146"/>
      <c r="M6" s="146"/>
      <c r="N6" s="192"/>
      <c r="O6" s="121" t="s">
        <v>39</v>
      </c>
      <c r="P6" s="191"/>
      <c r="Q6" s="191"/>
      <c r="R6" s="191"/>
      <c r="S6" s="191"/>
      <c r="T6" s="191"/>
      <c r="U6" s="191"/>
      <c r="V6" s="2"/>
      <c r="W6" s="2"/>
      <c r="X6" s="145">
        <v>476112421</v>
      </c>
      <c r="Y6" s="146"/>
      <c r="Z6" s="146"/>
      <c r="AA6" s="146"/>
      <c r="AB6" s="147"/>
    </row>
    <row r="7" spans="1:28" ht="15" customHeight="1">
      <c r="A7" s="4"/>
      <c r="B7" s="168" t="s">
        <v>1</v>
      </c>
      <c r="C7" s="168"/>
      <c r="D7" s="168"/>
      <c r="E7" s="168"/>
      <c r="F7" s="168"/>
      <c r="G7" s="168"/>
      <c r="H7" s="168"/>
      <c r="I7" s="136"/>
      <c r="J7" s="161">
        <v>963549394</v>
      </c>
      <c r="K7" s="162"/>
      <c r="L7" s="162"/>
      <c r="M7" s="162"/>
      <c r="N7" s="167"/>
      <c r="O7" s="12"/>
      <c r="P7" s="168" t="s">
        <v>20</v>
      </c>
      <c r="Q7" s="168"/>
      <c r="R7" s="168"/>
      <c r="S7" s="168"/>
      <c r="T7" s="168"/>
      <c r="U7" s="168"/>
      <c r="V7" s="168"/>
      <c r="W7" s="136"/>
      <c r="X7" s="161">
        <v>34573204</v>
      </c>
      <c r="Y7" s="162"/>
      <c r="Z7" s="162"/>
      <c r="AA7" s="162"/>
      <c r="AB7" s="163"/>
    </row>
    <row r="8" spans="1:28" ht="15" customHeight="1">
      <c r="A8" s="4"/>
      <c r="B8" s="168" t="s">
        <v>2</v>
      </c>
      <c r="C8" s="168"/>
      <c r="D8" s="168"/>
      <c r="E8" s="168"/>
      <c r="F8" s="168"/>
      <c r="G8" s="168"/>
      <c r="H8" s="168"/>
      <c r="I8" s="136"/>
      <c r="J8" s="161">
        <v>112993570</v>
      </c>
      <c r="K8" s="162"/>
      <c r="L8" s="162"/>
      <c r="M8" s="162"/>
      <c r="N8" s="167"/>
      <c r="O8" s="12"/>
      <c r="P8" s="168" t="s">
        <v>47</v>
      </c>
      <c r="Q8" s="168"/>
      <c r="R8" s="168"/>
      <c r="S8" s="168"/>
      <c r="T8" s="168"/>
      <c r="U8" s="168"/>
      <c r="V8" s="168"/>
      <c r="W8" s="136"/>
      <c r="X8" s="161">
        <v>5398219</v>
      </c>
      <c r="Y8" s="162"/>
      <c r="Z8" s="162"/>
      <c r="AA8" s="162"/>
      <c r="AB8" s="163"/>
    </row>
    <row r="9" spans="1:28" ht="15" customHeight="1">
      <c r="A9" s="4"/>
      <c r="B9" s="168" t="s">
        <v>44</v>
      </c>
      <c r="C9" s="168"/>
      <c r="D9" s="168"/>
      <c r="E9" s="168"/>
      <c r="F9" s="168"/>
      <c r="G9" s="168"/>
      <c r="H9" s="168"/>
      <c r="I9" s="136"/>
      <c r="J9" s="161">
        <v>48650303</v>
      </c>
      <c r="K9" s="162"/>
      <c r="L9" s="162"/>
      <c r="M9" s="162"/>
      <c r="N9" s="167"/>
      <c r="O9" s="12"/>
      <c r="P9" s="168" t="s">
        <v>21</v>
      </c>
      <c r="Q9" s="168"/>
      <c r="R9" s="168"/>
      <c r="S9" s="168"/>
      <c r="T9" s="168"/>
      <c r="U9" s="168"/>
      <c r="V9" s="168"/>
      <c r="W9" s="136"/>
      <c r="X9" s="161">
        <v>350000000</v>
      </c>
      <c r="Y9" s="162"/>
      <c r="Z9" s="162"/>
      <c r="AA9" s="162"/>
      <c r="AB9" s="163"/>
    </row>
    <row r="10" spans="1:28" ht="15" customHeight="1">
      <c r="A10" s="4"/>
      <c r="B10" s="168" t="s">
        <v>3</v>
      </c>
      <c r="C10" s="168"/>
      <c r="D10" s="168"/>
      <c r="E10" s="168"/>
      <c r="F10" s="168"/>
      <c r="G10" s="168"/>
      <c r="H10" s="168"/>
      <c r="I10" s="136"/>
      <c r="J10" s="161">
        <v>474520</v>
      </c>
      <c r="K10" s="162"/>
      <c r="L10" s="162"/>
      <c r="M10" s="162"/>
      <c r="N10" s="167"/>
      <c r="O10" s="12"/>
      <c r="P10" s="168" t="s">
        <v>22</v>
      </c>
      <c r="Q10" s="168"/>
      <c r="R10" s="168"/>
      <c r="S10" s="168"/>
      <c r="T10" s="168"/>
      <c r="U10" s="168"/>
      <c r="V10" s="168"/>
      <c r="W10" s="136"/>
      <c r="X10" s="161">
        <v>12197594</v>
      </c>
      <c r="Y10" s="162"/>
      <c r="Z10" s="162"/>
      <c r="AA10" s="162"/>
      <c r="AB10" s="163"/>
    </row>
    <row r="11" spans="1:28" ht="15" customHeight="1">
      <c r="A11" s="4"/>
      <c r="B11" s="168" t="s">
        <v>4</v>
      </c>
      <c r="C11" s="168"/>
      <c r="D11" s="168"/>
      <c r="E11" s="168"/>
      <c r="F11" s="168"/>
      <c r="G11" s="168"/>
      <c r="H11" s="168"/>
      <c r="I11" s="136"/>
      <c r="J11" s="161">
        <v>512000</v>
      </c>
      <c r="K11" s="162"/>
      <c r="L11" s="162"/>
      <c r="M11" s="162"/>
      <c r="N11" s="167"/>
      <c r="O11" s="12"/>
      <c r="P11" s="168" t="s">
        <v>23</v>
      </c>
      <c r="Q11" s="168"/>
      <c r="R11" s="168"/>
      <c r="S11" s="168"/>
      <c r="T11" s="168"/>
      <c r="U11" s="168"/>
      <c r="V11" s="168"/>
      <c r="W11" s="136"/>
      <c r="X11" s="161">
        <v>26737400</v>
      </c>
      <c r="Y11" s="162"/>
      <c r="Z11" s="162"/>
      <c r="AA11" s="162"/>
      <c r="AB11" s="163"/>
    </row>
    <row r="12" spans="1:28" ht="15" customHeight="1">
      <c r="A12" s="4"/>
      <c r="B12" s="168" t="s">
        <v>45</v>
      </c>
      <c r="C12" s="168"/>
      <c r="D12" s="168"/>
      <c r="E12" s="168"/>
      <c r="F12" s="168"/>
      <c r="G12" s="168"/>
      <c r="H12" s="168"/>
      <c r="I12" s="136"/>
      <c r="J12" s="161">
        <v>20745</v>
      </c>
      <c r="K12" s="162"/>
      <c r="L12" s="162"/>
      <c r="M12" s="162"/>
      <c r="N12" s="167"/>
      <c r="O12" s="12"/>
      <c r="P12" s="168" t="s">
        <v>55</v>
      </c>
      <c r="Q12" s="168"/>
      <c r="R12" s="168"/>
      <c r="S12" s="168"/>
      <c r="T12" s="168"/>
      <c r="U12" s="168"/>
      <c r="V12" s="168"/>
      <c r="W12" s="136"/>
      <c r="X12" s="193">
        <v>2354300</v>
      </c>
      <c r="Y12" s="194"/>
      <c r="Z12" s="194"/>
      <c r="AA12" s="194"/>
      <c r="AB12" s="195"/>
    </row>
    <row r="13" spans="1:28" ht="15" customHeight="1">
      <c r="A13" s="4"/>
      <c r="B13" s="168" t="s">
        <v>5</v>
      </c>
      <c r="C13" s="168"/>
      <c r="D13" s="168"/>
      <c r="E13" s="168"/>
      <c r="F13" s="168"/>
      <c r="G13" s="168"/>
      <c r="H13" s="168"/>
      <c r="I13" s="136"/>
      <c r="J13" s="161">
        <v>1117000</v>
      </c>
      <c r="K13" s="162"/>
      <c r="L13" s="162"/>
      <c r="M13" s="162"/>
      <c r="N13" s="167"/>
      <c r="O13" s="12"/>
      <c r="P13" s="168" t="s">
        <v>24</v>
      </c>
      <c r="Q13" s="168"/>
      <c r="R13" s="168"/>
      <c r="S13" s="168"/>
      <c r="T13" s="168"/>
      <c r="U13" s="168"/>
      <c r="V13" s="168"/>
      <c r="W13" s="136"/>
      <c r="X13" s="161">
        <v>2243217</v>
      </c>
      <c r="Y13" s="162"/>
      <c r="Z13" s="162"/>
      <c r="AA13" s="162"/>
      <c r="AB13" s="163"/>
    </row>
    <row r="14" spans="1:28" ht="15" customHeight="1">
      <c r="A14" s="4"/>
      <c r="B14" s="168" t="s">
        <v>6</v>
      </c>
      <c r="C14" s="168"/>
      <c r="D14" s="168"/>
      <c r="E14" s="168"/>
      <c r="F14" s="168"/>
      <c r="G14" s="168"/>
      <c r="H14" s="168"/>
      <c r="I14" s="136"/>
      <c r="J14" s="161">
        <v>2700770</v>
      </c>
      <c r="K14" s="162"/>
      <c r="L14" s="162"/>
      <c r="M14" s="162"/>
      <c r="N14" s="167"/>
      <c r="O14" s="12"/>
      <c r="P14" s="168" t="s">
        <v>25</v>
      </c>
      <c r="Q14" s="168"/>
      <c r="R14" s="168"/>
      <c r="S14" s="168"/>
      <c r="T14" s="168"/>
      <c r="U14" s="168"/>
      <c r="V14" s="168"/>
      <c r="W14" s="136"/>
      <c r="X14" s="161">
        <v>16713291</v>
      </c>
      <c r="Y14" s="162"/>
      <c r="Z14" s="162"/>
      <c r="AA14" s="162"/>
      <c r="AB14" s="163"/>
    </row>
    <row r="15" spans="1:28" s="23" customFormat="1" ht="15" customHeight="1">
      <c r="A15" s="4"/>
      <c r="B15" s="168" t="s">
        <v>7</v>
      </c>
      <c r="C15" s="168"/>
      <c r="D15" s="168"/>
      <c r="E15" s="168"/>
      <c r="F15" s="168"/>
      <c r="G15" s="168"/>
      <c r="H15" s="168"/>
      <c r="I15" s="136"/>
      <c r="J15" s="176">
        <v>-378000</v>
      </c>
      <c r="K15" s="177"/>
      <c r="L15" s="177"/>
      <c r="M15" s="177"/>
      <c r="N15" s="178"/>
      <c r="O15" s="12"/>
      <c r="P15" s="168" t="s">
        <v>26</v>
      </c>
      <c r="Q15" s="168"/>
      <c r="R15" s="168"/>
      <c r="S15" s="168"/>
      <c r="T15" s="168"/>
      <c r="U15" s="168"/>
      <c r="V15" s="168"/>
      <c r="W15" s="136"/>
      <c r="X15" s="161">
        <v>1654196</v>
      </c>
      <c r="Y15" s="162"/>
      <c r="Z15" s="162"/>
      <c r="AA15" s="162"/>
      <c r="AB15" s="163"/>
    </row>
    <row r="16" spans="1:28" ht="15" customHeight="1">
      <c r="A16" s="4"/>
      <c r="B16" s="168"/>
      <c r="C16" s="168"/>
      <c r="D16" s="168"/>
      <c r="E16" s="168"/>
      <c r="F16" s="168"/>
      <c r="G16" s="168"/>
      <c r="H16" s="168"/>
      <c r="I16" s="136"/>
      <c r="J16" s="164"/>
      <c r="K16" s="165"/>
      <c r="L16" s="165"/>
      <c r="M16" s="165"/>
      <c r="N16" s="179"/>
      <c r="O16" s="18"/>
      <c r="P16" s="168" t="s">
        <v>48</v>
      </c>
      <c r="Q16" s="168"/>
      <c r="R16" s="168"/>
      <c r="S16" s="168"/>
      <c r="T16" s="168"/>
      <c r="U16" s="168"/>
      <c r="V16" s="168"/>
      <c r="W16" s="136"/>
      <c r="X16" s="161">
        <v>24241000</v>
      </c>
      <c r="Y16" s="162"/>
      <c r="Z16" s="162"/>
      <c r="AA16" s="162"/>
      <c r="AB16" s="163"/>
    </row>
    <row r="17" spans="1:28" s="23" customFormat="1" ht="15" customHeight="1">
      <c r="A17" s="153" t="s">
        <v>36</v>
      </c>
      <c r="B17" s="185"/>
      <c r="C17" s="185"/>
      <c r="D17" s="185"/>
      <c r="E17" s="185"/>
      <c r="F17" s="185"/>
      <c r="G17" s="185"/>
      <c r="H17" s="2"/>
      <c r="I17" s="2"/>
      <c r="J17" s="143">
        <v>13801092</v>
      </c>
      <c r="K17" s="174"/>
      <c r="L17" s="174"/>
      <c r="M17" s="174"/>
      <c r="N17" s="175"/>
      <c r="O17" s="18"/>
      <c r="P17" s="14"/>
      <c r="Q17" s="25"/>
      <c r="R17" s="25"/>
      <c r="S17" s="25"/>
      <c r="T17" s="25"/>
      <c r="U17" s="25"/>
      <c r="V17" s="25"/>
      <c r="W17" s="25"/>
      <c r="X17" s="24"/>
      <c r="Y17" s="27"/>
      <c r="Z17" s="27"/>
      <c r="AA17" s="27"/>
      <c r="AB17" s="29"/>
    </row>
    <row r="18" spans="1:28" ht="15" customHeight="1">
      <c r="A18" s="4"/>
      <c r="B18" s="185" t="s">
        <v>8</v>
      </c>
      <c r="C18" s="185"/>
      <c r="D18" s="185"/>
      <c r="E18" s="185"/>
      <c r="F18" s="185"/>
      <c r="G18" s="185"/>
      <c r="H18" s="185"/>
      <c r="I18" s="186"/>
      <c r="J18" s="143">
        <v>310636</v>
      </c>
      <c r="K18" s="174"/>
      <c r="L18" s="174"/>
      <c r="M18" s="174"/>
      <c r="N18" s="175"/>
      <c r="O18" s="18" t="s">
        <v>27</v>
      </c>
      <c r="P18" s="2"/>
      <c r="Q18" s="2"/>
      <c r="R18" s="2"/>
      <c r="S18" s="2"/>
      <c r="T18" s="2"/>
      <c r="U18" s="2"/>
      <c r="V18" s="2"/>
      <c r="W18" s="2"/>
      <c r="X18" s="143">
        <v>504628399</v>
      </c>
      <c r="Y18" s="174"/>
      <c r="Z18" s="174"/>
      <c r="AA18" s="174"/>
      <c r="AB18" s="196"/>
    </row>
    <row r="19" spans="1:28" ht="15" customHeight="1">
      <c r="A19" s="4"/>
      <c r="B19" s="168" t="s">
        <v>9</v>
      </c>
      <c r="C19" s="168"/>
      <c r="D19" s="168"/>
      <c r="E19" s="168"/>
      <c r="F19" s="168"/>
      <c r="G19" s="168"/>
      <c r="H19" s="168"/>
      <c r="I19" s="136"/>
      <c r="J19" s="161">
        <v>310628</v>
      </c>
      <c r="K19" s="162"/>
      <c r="L19" s="162"/>
      <c r="M19" s="162"/>
      <c r="N19" s="167"/>
      <c r="O19" s="12"/>
      <c r="P19" s="168" t="s">
        <v>28</v>
      </c>
      <c r="Q19" s="168"/>
      <c r="R19" s="168"/>
      <c r="S19" s="168"/>
      <c r="T19" s="168"/>
      <c r="U19" s="168"/>
      <c r="V19" s="168"/>
      <c r="W19" s="136"/>
      <c r="X19" s="161">
        <v>365868399</v>
      </c>
      <c r="Y19" s="162"/>
      <c r="Z19" s="162"/>
      <c r="AA19" s="162"/>
      <c r="AB19" s="163"/>
    </row>
    <row r="20" spans="1:28" ht="15" customHeight="1">
      <c r="A20" s="4"/>
      <c r="B20" s="168" t="s">
        <v>10</v>
      </c>
      <c r="C20" s="168"/>
      <c r="D20" s="168"/>
      <c r="E20" s="168"/>
      <c r="F20" s="168"/>
      <c r="G20" s="168"/>
      <c r="H20" s="168"/>
      <c r="I20" s="136"/>
      <c r="J20" s="161">
        <v>2</v>
      </c>
      <c r="K20" s="162"/>
      <c r="L20" s="162"/>
      <c r="M20" s="162"/>
      <c r="N20" s="167"/>
      <c r="O20" s="12"/>
      <c r="P20" s="168" t="s">
        <v>29</v>
      </c>
      <c r="Q20" s="168"/>
      <c r="R20" s="168"/>
      <c r="S20" s="168"/>
      <c r="T20" s="168"/>
      <c r="U20" s="168"/>
      <c r="V20" s="168"/>
      <c r="W20" s="136"/>
      <c r="X20" s="161">
        <v>138760000</v>
      </c>
      <c r="Y20" s="162"/>
      <c r="Z20" s="162"/>
      <c r="AA20" s="162"/>
      <c r="AB20" s="163"/>
    </row>
    <row r="21" spans="1:28" ht="15" customHeight="1">
      <c r="A21" s="4"/>
      <c r="B21" s="168" t="s">
        <v>11</v>
      </c>
      <c r="C21" s="168"/>
      <c r="D21" s="168"/>
      <c r="E21" s="168"/>
      <c r="F21" s="168"/>
      <c r="G21" s="168"/>
      <c r="H21" s="168"/>
      <c r="I21" s="136"/>
      <c r="J21" s="161">
        <v>6</v>
      </c>
      <c r="K21" s="162"/>
      <c r="L21" s="162"/>
      <c r="M21" s="162"/>
      <c r="N21" s="167"/>
      <c r="O21" s="22"/>
      <c r="P21" s="8"/>
      <c r="Q21" s="8"/>
      <c r="R21" s="8"/>
      <c r="S21" s="8"/>
      <c r="T21" s="8"/>
      <c r="U21" s="8"/>
      <c r="V21" s="8"/>
      <c r="W21" s="8"/>
      <c r="X21" s="6"/>
      <c r="Y21" s="8"/>
      <c r="Z21" s="8"/>
      <c r="AA21" s="8"/>
      <c r="AB21" s="7"/>
    </row>
    <row r="22" spans="1:28" ht="15" customHeight="1">
      <c r="A22" s="4"/>
      <c r="B22" s="168"/>
      <c r="C22" s="168"/>
      <c r="D22" s="168"/>
      <c r="E22" s="168"/>
      <c r="F22" s="168"/>
      <c r="G22" s="168"/>
      <c r="H22" s="168"/>
      <c r="I22" s="136"/>
      <c r="J22" s="161"/>
      <c r="K22" s="162"/>
      <c r="L22" s="162"/>
      <c r="M22" s="162"/>
      <c r="N22" s="167"/>
      <c r="O22" s="127" t="s">
        <v>30</v>
      </c>
      <c r="P22" s="169"/>
      <c r="Q22" s="169"/>
      <c r="R22" s="169"/>
      <c r="S22" s="169"/>
      <c r="T22" s="169"/>
      <c r="U22" s="169"/>
      <c r="V22" s="169"/>
      <c r="W22" s="170"/>
      <c r="X22" s="171">
        <v>980740820</v>
      </c>
      <c r="Y22" s="172"/>
      <c r="Z22" s="172"/>
      <c r="AA22" s="172"/>
      <c r="AB22" s="173"/>
    </row>
    <row r="23" spans="1:28" ht="15" customHeight="1">
      <c r="A23" s="4"/>
      <c r="B23" s="185" t="s">
        <v>12</v>
      </c>
      <c r="C23" s="185"/>
      <c r="D23" s="185"/>
      <c r="E23" s="185"/>
      <c r="F23" s="185"/>
      <c r="G23" s="185"/>
      <c r="H23" s="185"/>
      <c r="I23" s="186"/>
      <c r="J23" s="143">
        <v>527606</v>
      </c>
      <c r="K23" s="174"/>
      <c r="L23" s="174"/>
      <c r="M23" s="174"/>
      <c r="N23" s="175"/>
      <c r="O23" s="17" t="s">
        <v>40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8"/>
    </row>
    <row r="24" spans="1:28" ht="15" customHeight="1">
      <c r="A24" s="4"/>
      <c r="B24" s="168" t="s">
        <v>13</v>
      </c>
      <c r="C24" s="168"/>
      <c r="D24" s="168"/>
      <c r="E24" s="168"/>
      <c r="F24" s="168"/>
      <c r="G24" s="168"/>
      <c r="H24" s="168"/>
      <c r="I24" s="136"/>
      <c r="J24" s="161">
        <v>527606</v>
      </c>
      <c r="K24" s="162"/>
      <c r="L24" s="162"/>
      <c r="M24" s="162"/>
      <c r="N24" s="167"/>
      <c r="O24" s="18" t="s">
        <v>31</v>
      </c>
      <c r="P24" s="2"/>
      <c r="Q24" s="2"/>
      <c r="R24" s="2"/>
      <c r="S24" s="2"/>
      <c r="T24" s="2"/>
      <c r="U24" s="2"/>
      <c r="V24" s="2"/>
      <c r="W24" s="2"/>
      <c r="X24" s="145">
        <v>162700574</v>
      </c>
      <c r="Y24" s="146"/>
      <c r="Z24" s="146"/>
      <c r="AA24" s="146"/>
      <c r="AB24" s="147"/>
    </row>
    <row r="25" spans="1:28" ht="15" customHeight="1">
      <c r="A25" s="4"/>
      <c r="B25" s="23"/>
      <c r="C25" s="23"/>
      <c r="D25" s="23"/>
      <c r="E25" s="23"/>
      <c r="F25" s="23"/>
      <c r="G25" s="23"/>
      <c r="H25" s="23"/>
      <c r="I25" s="23"/>
      <c r="J25" s="4"/>
      <c r="K25" s="23"/>
      <c r="L25" s="23"/>
      <c r="M25" s="23"/>
      <c r="N25" s="23"/>
      <c r="O25" s="12"/>
      <c r="P25" s="2"/>
      <c r="Q25" s="168" t="s">
        <v>32</v>
      </c>
      <c r="R25" s="168"/>
      <c r="S25" s="168"/>
      <c r="T25" s="168"/>
      <c r="U25" s="168"/>
      <c r="V25" s="168"/>
      <c r="W25" s="136"/>
      <c r="X25" s="161">
        <v>140000000</v>
      </c>
      <c r="Y25" s="162"/>
      <c r="Z25" s="162"/>
      <c r="AA25" s="162"/>
      <c r="AB25" s="163"/>
    </row>
    <row r="26" spans="1:28" ht="15" customHeight="1">
      <c r="A26" s="4"/>
      <c r="B26" s="185" t="s">
        <v>14</v>
      </c>
      <c r="C26" s="185"/>
      <c r="D26" s="185"/>
      <c r="E26" s="185"/>
      <c r="F26" s="185"/>
      <c r="G26" s="185"/>
      <c r="H26" s="185"/>
      <c r="I26" s="186"/>
      <c r="J26" s="143">
        <v>12962850</v>
      </c>
      <c r="K26" s="174"/>
      <c r="L26" s="174"/>
      <c r="M26" s="174"/>
      <c r="N26" s="175"/>
      <c r="O26" s="12"/>
      <c r="P26" s="2"/>
      <c r="Q26" s="168" t="s">
        <v>49</v>
      </c>
      <c r="R26" s="168"/>
      <c r="S26" s="168"/>
      <c r="T26" s="168"/>
      <c r="U26" s="168"/>
      <c r="V26" s="168"/>
      <c r="W26" s="136"/>
      <c r="X26" s="161">
        <v>22700574</v>
      </c>
      <c r="Y26" s="162"/>
      <c r="Z26" s="162"/>
      <c r="AA26" s="162"/>
      <c r="AB26" s="163"/>
    </row>
    <row r="27" spans="1:28" ht="15" customHeight="1">
      <c r="A27" s="4"/>
      <c r="B27" s="168" t="s">
        <v>54</v>
      </c>
      <c r="C27" s="168"/>
      <c r="D27" s="168"/>
      <c r="E27" s="168"/>
      <c r="F27" s="168"/>
      <c r="G27" s="168"/>
      <c r="H27" s="168"/>
      <c r="I27" s="136"/>
      <c r="J27" s="193">
        <v>4000000</v>
      </c>
      <c r="K27" s="194"/>
      <c r="L27" s="194"/>
      <c r="M27" s="194"/>
      <c r="N27" s="198"/>
      <c r="O27" s="12"/>
      <c r="P27" s="2"/>
      <c r="Q27" s="168" t="s">
        <v>50</v>
      </c>
      <c r="R27" s="168"/>
      <c r="S27" s="168"/>
      <c r="T27" s="168"/>
      <c r="U27" s="168"/>
      <c r="V27" s="168"/>
      <c r="W27" s="136"/>
      <c r="X27" s="161">
        <v>22700574</v>
      </c>
      <c r="Y27" s="162"/>
      <c r="Z27" s="162"/>
      <c r="AA27" s="162"/>
      <c r="AB27" s="163"/>
    </row>
    <row r="28" spans="1:28" ht="15" customHeight="1">
      <c r="A28" s="4"/>
      <c r="B28" s="168" t="s">
        <v>15</v>
      </c>
      <c r="C28" s="168"/>
      <c r="D28" s="168"/>
      <c r="E28" s="168"/>
      <c r="F28" s="168"/>
      <c r="G28" s="168"/>
      <c r="H28" s="168"/>
      <c r="I28" s="136"/>
      <c r="J28" s="161">
        <v>10000</v>
      </c>
      <c r="K28" s="162"/>
      <c r="L28" s="162"/>
      <c r="M28" s="162"/>
      <c r="N28" s="167"/>
      <c r="O28" s="12"/>
      <c r="P28" s="2"/>
      <c r="Q28" s="168" t="s">
        <v>51</v>
      </c>
      <c r="R28" s="168"/>
      <c r="S28" s="168"/>
      <c r="T28" s="168"/>
      <c r="U28" s="168"/>
      <c r="V28" s="168"/>
      <c r="W28" s="136"/>
      <c r="X28" s="161">
        <v>76165689</v>
      </c>
      <c r="Y28" s="162"/>
      <c r="Z28" s="162"/>
      <c r="AA28" s="162"/>
      <c r="AB28" s="163"/>
    </row>
    <row r="29" spans="1:28" ht="15" customHeight="1">
      <c r="A29" s="4"/>
      <c r="B29" s="168" t="s">
        <v>16</v>
      </c>
      <c r="C29" s="168"/>
      <c r="D29" s="168"/>
      <c r="E29" s="168"/>
      <c r="F29" s="168"/>
      <c r="G29" s="168"/>
      <c r="H29" s="168"/>
      <c r="I29" s="136"/>
      <c r="J29" s="161">
        <v>100000</v>
      </c>
      <c r="K29" s="162"/>
      <c r="L29" s="162"/>
      <c r="M29" s="162"/>
      <c r="N29" s="167"/>
      <c r="O29" s="12"/>
      <c r="P29" s="2"/>
      <c r="Q29" s="168" t="s">
        <v>52</v>
      </c>
      <c r="R29" s="168"/>
      <c r="S29" s="168"/>
      <c r="T29" s="168"/>
      <c r="U29" s="168"/>
      <c r="V29" s="168"/>
      <c r="W29" s="136"/>
      <c r="X29" s="164">
        <v>-53465115</v>
      </c>
      <c r="Y29" s="165"/>
      <c r="Z29" s="165"/>
      <c r="AA29" s="165"/>
      <c r="AB29" s="166"/>
    </row>
    <row r="30" spans="1:28" ht="15" customHeight="1">
      <c r="A30" s="4"/>
      <c r="B30" s="168" t="s">
        <v>17</v>
      </c>
      <c r="C30" s="168"/>
      <c r="D30" s="168"/>
      <c r="E30" s="168"/>
      <c r="F30" s="168"/>
      <c r="G30" s="168"/>
      <c r="H30" s="168"/>
      <c r="I30" s="136"/>
      <c r="J30" s="161">
        <v>837000</v>
      </c>
      <c r="K30" s="162"/>
      <c r="L30" s="162"/>
      <c r="M30" s="162"/>
      <c r="N30" s="167"/>
      <c r="O30" s="12"/>
      <c r="P30" s="2"/>
      <c r="Q30" s="2"/>
      <c r="R30" s="2"/>
      <c r="S30" s="2"/>
      <c r="T30" s="2"/>
      <c r="U30" s="2"/>
      <c r="V30" s="2"/>
      <c r="W30" s="2"/>
      <c r="X30" s="4"/>
      <c r="Y30" s="2"/>
      <c r="Z30" s="2"/>
      <c r="AA30" s="2"/>
      <c r="AB30" s="5"/>
    </row>
    <row r="31" spans="1:28" ht="15" customHeight="1">
      <c r="A31" s="4"/>
      <c r="B31" s="168" t="s">
        <v>46</v>
      </c>
      <c r="C31" s="168"/>
      <c r="D31" s="168"/>
      <c r="E31" s="168"/>
      <c r="F31" s="168"/>
      <c r="G31" s="168"/>
      <c r="H31" s="168"/>
      <c r="I31" s="136"/>
      <c r="J31" s="161">
        <v>15850</v>
      </c>
      <c r="K31" s="162"/>
      <c r="L31" s="162"/>
      <c r="M31" s="162"/>
      <c r="N31" s="167"/>
      <c r="O31" s="12"/>
      <c r="P31" s="2"/>
      <c r="Q31" s="2"/>
      <c r="R31" s="2"/>
      <c r="S31" s="2"/>
      <c r="T31" s="2"/>
      <c r="U31" s="2"/>
      <c r="V31" s="2"/>
      <c r="W31" s="2"/>
      <c r="X31" s="6"/>
      <c r="Y31" s="8"/>
      <c r="Z31" s="8"/>
      <c r="AA31" s="8"/>
      <c r="AB31" s="7"/>
    </row>
    <row r="32" spans="1:28" ht="15" customHeight="1">
      <c r="A32" s="6"/>
      <c r="B32" s="133" t="s">
        <v>18</v>
      </c>
      <c r="C32" s="133"/>
      <c r="D32" s="133"/>
      <c r="E32" s="133"/>
      <c r="F32" s="133"/>
      <c r="G32" s="133"/>
      <c r="H32" s="133"/>
      <c r="I32" s="188"/>
      <c r="J32" s="180">
        <v>8000000</v>
      </c>
      <c r="K32" s="181"/>
      <c r="L32" s="181"/>
      <c r="M32" s="181"/>
      <c r="N32" s="182"/>
      <c r="O32" s="127" t="s">
        <v>33</v>
      </c>
      <c r="P32" s="169"/>
      <c r="Q32" s="169"/>
      <c r="R32" s="169"/>
      <c r="S32" s="169"/>
      <c r="T32" s="169"/>
      <c r="U32" s="169"/>
      <c r="V32" s="169"/>
      <c r="W32" s="170"/>
      <c r="X32" s="71">
        <v>162700574</v>
      </c>
      <c r="Y32" s="102"/>
      <c r="Z32" s="102"/>
      <c r="AA32" s="102"/>
      <c r="AB32" s="103"/>
    </row>
    <row r="33" spans="1:28" ht="15" customHeight="1">
      <c r="A33" s="187" t="s">
        <v>19</v>
      </c>
      <c r="B33" s="169"/>
      <c r="C33" s="169"/>
      <c r="D33" s="169"/>
      <c r="E33" s="169"/>
      <c r="F33" s="169"/>
      <c r="G33" s="169"/>
      <c r="H33" s="169"/>
      <c r="I33" s="170"/>
      <c r="J33" s="171">
        <v>1143441394</v>
      </c>
      <c r="K33" s="172"/>
      <c r="L33" s="172"/>
      <c r="M33" s="172"/>
      <c r="N33" s="189"/>
      <c r="O33" s="127" t="s">
        <v>34</v>
      </c>
      <c r="P33" s="169"/>
      <c r="Q33" s="169"/>
      <c r="R33" s="169"/>
      <c r="S33" s="169"/>
      <c r="T33" s="169"/>
      <c r="U33" s="169"/>
      <c r="V33" s="169"/>
      <c r="W33" s="170"/>
      <c r="X33" s="71">
        <v>1143441394</v>
      </c>
      <c r="Y33" s="102"/>
      <c r="Z33" s="102"/>
      <c r="AA33" s="102"/>
      <c r="AB33" s="103"/>
    </row>
    <row r="34" spans="1:28" ht="15" customHeight="1">
      <c r="A34" s="20"/>
      <c r="B34" s="16"/>
      <c r="C34" s="16"/>
      <c r="D34" s="16"/>
      <c r="E34" s="16"/>
      <c r="F34" s="16"/>
      <c r="G34" s="16"/>
      <c r="H34" s="16"/>
      <c r="I34" s="16"/>
      <c r="J34" s="21"/>
      <c r="K34" s="15"/>
      <c r="L34" s="15"/>
      <c r="M34" s="15"/>
      <c r="N34" s="15"/>
      <c r="O34" s="20"/>
      <c r="P34" s="16"/>
      <c r="Q34" s="16"/>
      <c r="R34" s="16"/>
      <c r="S34" s="16"/>
      <c r="T34" s="16"/>
      <c r="U34" s="16"/>
      <c r="V34" s="16"/>
      <c r="W34" s="16"/>
      <c r="X34" s="21"/>
      <c r="Y34" s="15"/>
      <c r="Z34" s="15"/>
      <c r="AA34" s="15"/>
      <c r="AB34" s="15"/>
    </row>
    <row r="35" spans="1:28" ht="15" customHeight="1">
      <c r="A35" s="20"/>
      <c r="B35" s="16"/>
      <c r="C35" s="16"/>
      <c r="D35" s="16"/>
      <c r="E35" s="16"/>
      <c r="F35" s="16"/>
      <c r="G35" s="16"/>
      <c r="H35" s="16"/>
      <c r="I35" s="16"/>
      <c r="J35" s="21"/>
      <c r="K35" s="15"/>
      <c r="L35" s="15"/>
      <c r="M35" s="15"/>
      <c r="N35" s="15"/>
      <c r="O35" s="20"/>
      <c r="P35" s="16"/>
      <c r="Q35" s="16"/>
      <c r="R35" s="16"/>
      <c r="S35" s="16"/>
      <c r="T35" s="16"/>
      <c r="U35" s="16"/>
      <c r="V35" s="16"/>
      <c r="W35" s="16"/>
      <c r="X35" s="21"/>
      <c r="Y35" s="15"/>
      <c r="Z35" s="15"/>
      <c r="AA35" s="15"/>
      <c r="AB35" s="15"/>
    </row>
    <row r="36" spans="1:28" ht="15" customHeight="1">
      <c r="A36" s="20"/>
      <c r="B36" s="16"/>
      <c r="C36" s="16"/>
      <c r="D36" s="16"/>
      <c r="E36" s="16"/>
      <c r="F36" s="16"/>
      <c r="G36" s="16"/>
      <c r="H36" s="16"/>
      <c r="I36" s="16"/>
      <c r="J36" s="21"/>
      <c r="K36" s="15"/>
      <c r="L36" s="15"/>
      <c r="M36" s="15"/>
      <c r="N36" s="15"/>
      <c r="O36" s="20"/>
      <c r="P36" s="16"/>
      <c r="Q36" s="16"/>
      <c r="R36" s="16"/>
      <c r="S36" s="16"/>
      <c r="T36" s="16"/>
      <c r="U36" s="16"/>
      <c r="V36" s="16"/>
      <c r="W36" s="16"/>
      <c r="X36" s="21"/>
      <c r="Y36" s="15"/>
      <c r="Z36" s="15"/>
      <c r="AA36" s="15"/>
      <c r="AB36" s="15"/>
    </row>
    <row r="38" spans="1:28" ht="15" customHeight="1">
      <c r="A38" s="7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4"/>
      <c r="AB38" s="184"/>
    </row>
  </sheetData>
  <sheetProtection/>
  <mergeCells count="103">
    <mergeCell ref="Q25:W25"/>
    <mergeCell ref="P16:W16"/>
    <mergeCell ref="I1:T1"/>
    <mergeCell ref="I2:T2"/>
    <mergeCell ref="B22:I22"/>
    <mergeCell ref="J22:N22"/>
    <mergeCell ref="B27:I27"/>
    <mergeCell ref="J27:N27"/>
    <mergeCell ref="P12:W12"/>
    <mergeCell ref="A4:N4"/>
    <mergeCell ref="O4:AB4"/>
    <mergeCell ref="X8:AB8"/>
    <mergeCell ref="X13:AB13"/>
    <mergeCell ref="P13:W13"/>
    <mergeCell ref="P14:W14"/>
    <mergeCell ref="X14:AB14"/>
    <mergeCell ref="X15:AB15"/>
    <mergeCell ref="O6:U6"/>
    <mergeCell ref="J12:N12"/>
    <mergeCell ref="X9:AB9"/>
    <mergeCell ref="X6:AB6"/>
    <mergeCell ref="X7:AB7"/>
    <mergeCell ref="X10:AB10"/>
    <mergeCell ref="X11:AB11"/>
    <mergeCell ref="X12:AB12"/>
    <mergeCell ref="J10:N10"/>
    <mergeCell ref="J8:N8"/>
    <mergeCell ref="J13:N13"/>
    <mergeCell ref="A6:G6"/>
    <mergeCell ref="P7:W7"/>
    <mergeCell ref="P8:W8"/>
    <mergeCell ref="P9:W9"/>
    <mergeCell ref="P10:W10"/>
    <mergeCell ref="P11:W11"/>
    <mergeCell ref="J11:N11"/>
    <mergeCell ref="J6:N6"/>
    <mergeCell ref="J7:N7"/>
    <mergeCell ref="J9:N9"/>
    <mergeCell ref="B28:I28"/>
    <mergeCell ref="B31:I31"/>
    <mergeCell ref="B7:I7"/>
    <mergeCell ref="B8:I8"/>
    <mergeCell ref="B9:I9"/>
    <mergeCell ref="B10:I10"/>
    <mergeCell ref="B11:I11"/>
    <mergeCell ref="B12:I12"/>
    <mergeCell ref="B13:I13"/>
    <mergeCell ref="B16:I16"/>
    <mergeCell ref="A17:G17"/>
    <mergeCell ref="B14:I14"/>
    <mergeCell ref="B15:I15"/>
    <mergeCell ref="B18:I18"/>
    <mergeCell ref="B19:I19"/>
    <mergeCell ref="B21:I21"/>
    <mergeCell ref="A33:I33"/>
    <mergeCell ref="B32:I32"/>
    <mergeCell ref="B20:I20"/>
    <mergeCell ref="J21:N21"/>
    <mergeCell ref="J20:N20"/>
    <mergeCell ref="B30:I30"/>
    <mergeCell ref="B29:I29"/>
    <mergeCell ref="J33:N33"/>
    <mergeCell ref="J28:N28"/>
    <mergeCell ref="A38:AB38"/>
    <mergeCell ref="B26:I26"/>
    <mergeCell ref="J26:N26"/>
    <mergeCell ref="B23:I23"/>
    <mergeCell ref="B24:I24"/>
    <mergeCell ref="J24:N24"/>
    <mergeCell ref="X32:AB32"/>
    <mergeCell ref="O33:W33"/>
    <mergeCell ref="X33:AB33"/>
    <mergeCell ref="X25:AB25"/>
    <mergeCell ref="O32:W32"/>
    <mergeCell ref="J17:N17"/>
    <mergeCell ref="J14:N14"/>
    <mergeCell ref="J18:N18"/>
    <mergeCell ref="J15:N15"/>
    <mergeCell ref="J19:N19"/>
    <mergeCell ref="J23:N23"/>
    <mergeCell ref="J16:N16"/>
    <mergeCell ref="Q29:W29"/>
    <mergeCell ref="J32:N32"/>
    <mergeCell ref="X24:AB24"/>
    <mergeCell ref="X19:AB19"/>
    <mergeCell ref="P15:W15"/>
    <mergeCell ref="P19:W19"/>
    <mergeCell ref="X16:AB16"/>
    <mergeCell ref="O22:W22"/>
    <mergeCell ref="X22:AB22"/>
    <mergeCell ref="P20:W20"/>
    <mergeCell ref="X20:AB20"/>
    <mergeCell ref="X18:AB18"/>
    <mergeCell ref="X26:AB26"/>
    <mergeCell ref="X27:AB27"/>
    <mergeCell ref="X28:AB28"/>
    <mergeCell ref="X29:AB29"/>
    <mergeCell ref="J31:N31"/>
    <mergeCell ref="J30:N30"/>
    <mergeCell ref="J29:N29"/>
    <mergeCell ref="Q26:W26"/>
    <mergeCell ref="Q27:W27"/>
    <mergeCell ref="Q28:W28"/>
  </mergeCells>
  <printOptions horizontalCentered="1"/>
  <pageMargins left="0.5905511811023623" right="0.5905511811023623" top="0.5905511811023623" bottom="0.1968503937007874" header="0.31496062992125984" footer="0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130" zoomScaleSheetLayoutView="130" zoomScalePageLayoutView="0" workbookViewId="0" topLeftCell="A31">
      <selection activeCell="A1" sqref="A1"/>
    </sheetView>
  </sheetViews>
  <sheetFormatPr defaultColWidth="8.8515625" defaultRowHeight="15" customHeight="1"/>
  <cols>
    <col min="1" max="9" width="2.28125" style="23" customWidth="1"/>
    <col min="10" max="14" width="2.421875" style="23" customWidth="1"/>
    <col min="15" max="23" width="2.28125" style="23" customWidth="1"/>
    <col min="24" max="28" width="2.421875" style="23" customWidth="1"/>
    <col min="29" max="16384" width="8.8515625" style="23" customWidth="1"/>
  </cols>
  <sheetData>
    <row r="1" spans="2:27" ht="15" customHeight="1" thickBot="1">
      <c r="B1" s="2"/>
      <c r="C1" s="2"/>
      <c r="D1" s="2"/>
      <c r="E1" s="2"/>
      <c r="F1" s="2"/>
      <c r="G1" s="2"/>
      <c r="H1" s="2"/>
      <c r="I1" s="112" t="s">
        <v>56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2"/>
      <c r="V1" s="2"/>
      <c r="W1" s="2"/>
      <c r="X1" s="2"/>
      <c r="Y1" s="2"/>
      <c r="Z1" s="2"/>
      <c r="AA1" s="2"/>
    </row>
    <row r="2" spans="2:27" ht="15" customHeight="1" thickTop="1">
      <c r="B2" s="2"/>
      <c r="C2" s="2"/>
      <c r="D2" s="2"/>
      <c r="E2" s="2"/>
      <c r="F2" s="2"/>
      <c r="G2" s="2"/>
      <c r="I2" s="197" t="s">
        <v>114</v>
      </c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2"/>
      <c r="V2" s="2"/>
      <c r="W2" s="2"/>
      <c r="X2" s="2"/>
      <c r="Y2" s="2"/>
      <c r="Z2" s="2"/>
      <c r="AA2" s="2"/>
    </row>
    <row r="3" spans="14:26" ht="15" customHeight="1">
      <c r="N3" s="8"/>
      <c r="W3" s="1" t="s">
        <v>0</v>
      </c>
      <c r="Z3" s="1"/>
    </row>
    <row r="4" spans="1:28" ht="15" customHeight="1">
      <c r="A4" s="114" t="s">
        <v>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  <c r="O4" s="117" t="s">
        <v>43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1"/>
    </row>
    <row r="5" spans="1:28" ht="15" customHeight="1">
      <c r="A5" s="3" t="s">
        <v>37</v>
      </c>
      <c r="B5" s="8"/>
      <c r="C5" s="8"/>
      <c r="D5" s="8"/>
      <c r="E5" s="8"/>
      <c r="F5" s="8"/>
      <c r="G5" s="8"/>
      <c r="H5" s="8"/>
      <c r="I5" s="8"/>
      <c r="J5" s="13" t="s">
        <v>38</v>
      </c>
      <c r="K5" s="9"/>
      <c r="L5" s="9"/>
      <c r="M5" s="9"/>
      <c r="N5" s="19"/>
      <c r="O5" s="11" t="s">
        <v>41</v>
      </c>
      <c r="P5" s="8"/>
      <c r="Q5" s="8"/>
      <c r="R5" s="8"/>
      <c r="S5" s="8"/>
      <c r="T5" s="8"/>
      <c r="U5" s="8"/>
      <c r="V5" s="8"/>
      <c r="W5" s="8"/>
      <c r="X5" s="13" t="s">
        <v>38</v>
      </c>
      <c r="Y5" s="9"/>
      <c r="Z5" s="9"/>
      <c r="AA5" s="9"/>
      <c r="AB5" s="10"/>
    </row>
    <row r="6" spans="1:28" ht="15" customHeight="1">
      <c r="A6" s="190" t="s">
        <v>35</v>
      </c>
      <c r="B6" s="191"/>
      <c r="C6" s="191"/>
      <c r="D6" s="191"/>
      <c r="E6" s="191"/>
      <c r="F6" s="191"/>
      <c r="G6" s="191"/>
      <c r="H6" s="2"/>
      <c r="I6" s="2"/>
      <c r="J6" s="145">
        <v>1091260910</v>
      </c>
      <c r="K6" s="146"/>
      <c r="L6" s="146"/>
      <c r="M6" s="146"/>
      <c r="N6" s="192"/>
      <c r="O6" s="121" t="s">
        <v>39</v>
      </c>
      <c r="P6" s="191"/>
      <c r="Q6" s="191"/>
      <c r="R6" s="191"/>
      <c r="S6" s="191"/>
      <c r="T6" s="191"/>
      <c r="U6" s="191"/>
      <c r="V6" s="2"/>
      <c r="W6" s="2"/>
      <c r="X6" s="145">
        <v>489839292</v>
      </c>
      <c r="Y6" s="146"/>
      <c r="Z6" s="146"/>
      <c r="AA6" s="146"/>
      <c r="AB6" s="147"/>
    </row>
    <row r="7" spans="1:28" ht="15" customHeight="1">
      <c r="A7" s="4"/>
      <c r="B7" s="168" t="s">
        <v>1</v>
      </c>
      <c r="C7" s="168"/>
      <c r="D7" s="168"/>
      <c r="E7" s="168"/>
      <c r="F7" s="168"/>
      <c r="G7" s="168"/>
      <c r="H7" s="168"/>
      <c r="I7" s="136"/>
      <c r="J7" s="161">
        <v>881700344</v>
      </c>
      <c r="K7" s="162"/>
      <c r="L7" s="162"/>
      <c r="M7" s="162"/>
      <c r="N7" s="167"/>
      <c r="O7" s="12"/>
      <c r="P7" s="168" t="s">
        <v>20</v>
      </c>
      <c r="Q7" s="168"/>
      <c r="R7" s="168"/>
      <c r="S7" s="168"/>
      <c r="T7" s="168"/>
      <c r="U7" s="168"/>
      <c r="V7" s="168"/>
      <c r="W7" s="136"/>
      <c r="X7" s="161">
        <v>52216449</v>
      </c>
      <c r="Y7" s="162"/>
      <c r="Z7" s="162"/>
      <c r="AA7" s="162"/>
      <c r="AB7" s="163"/>
    </row>
    <row r="8" spans="1:28" ht="15" customHeight="1">
      <c r="A8" s="4"/>
      <c r="B8" s="168" t="s">
        <v>2</v>
      </c>
      <c r="C8" s="168"/>
      <c r="D8" s="168"/>
      <c r="E8" s="168"/>
      <c r="F8" s="168"/>
      <c r="G8" s="168"/>
      <c r="H8" s="168"/>
      <c r="I8" s="136"/>
      <c r="J8" s="161">
        <v>181961341</v>
      </c>
      <c r="K8" s="162"/>
      <c r="L8" s="162"/>
      <c r="M8" s="162"/>
      <c r="N8" s="167"/>
      <c r="O8" s="12"/>
      <c r="P8" s="168" t="s">
        <v>47</v>
      </c>
      <c r="Q8" s="168"/>
      <c r="R8" s="168"/>
      <c r="S8" s="168"/>
      <c r="T8" s="168"/>
      <c r="U8" s="168"/>
      <c r="V8" s="168"/>
      <c r="W8" s="136"/>
      <c r="X8" s="161">
        <v>3334417</v>
      </c>
      <c r="Y8" s="162"/>
      <c r="Z8" s="162"/>
      <c r="AA8" s="162"/>
      <c r="AB8" s="163"/>
    </row>
    <row r="9" spans="1:28" ht="15" customHeight="1">
      <c r="A9" s="4"/>
      <c r="B9" s="168" t="s">
        <v>44</v>
      </c>
      <c r="C9" s="168"/>
      <c r="D9" s="168"/>
      <c r="E9" s="168"/>
      <c r="F9" s="168"/>
      <c r="G9" s="168"/>
      <c r="H9" s="168"/>
      <c r="I9" s="136"/>
      <c r="J9" s="161">
        <v>11075934</v>
      </c>
      <c r="K9" s="162"/>
      <c r="L9" s="162"/>
      <c r="M9" s="162"/>
      <c r="N9" s="167"/>
      <c r="O9" s="12"/>
      <c r="P9" s="168" t="s">
        <v>21</v>
      </c>
      <c r="Q9" s="168"/>
      <c r="R9" s="168"/>
      <c r="S9" s="168"/>
      <c r="T9" s="168"/>
      <c r="U9" s="168"/>
      <c r="V9" s="168"/>
      <c r="W9" s="136"/>
      <c r="X9" s="161">
        <v>350000000</v>
      </c>
      <c r="Y9" s="162"/>
      <c r="Z9" s="162"/>
      <c r="AA9" s="162"/>
      <c r="AB9" s="163"/>
    </row>
    <row r="10" spans="1:28" ht="15" customHeight="1">
      <c r="A10" s="4"/>
      <c r="B10" s="168" t="s">
        <v>3</v>
      </c>
      <c r="C10" s="168"/>
      <c r="D10" s="168"/>
      <c r="E10" s="168"/>
      <c r="F10" s="168"/>
      <c r="G10" s="168"/>
      <c r="H10" s="168"/>
      <c r="I10" s="136"/>
      <c r="J10" s="161">
        <v>580780</v>
      </c>
      <c r="K10" s="162"/>
      <c r="L10" s="162"/>
      <c r="M10" s="162"/>
      <c r="N10" s="167"/>
      <c r="O10" s="12"/>
      <c r="P10" s="168" t="s">
        <v>22</v>
      </c>
      <c r="Q10" s="168"/>
      <c r="R10" s="168"/>
      <c r="S10" s="168"/>
      <c r="T10" s="168"/>
      <c r="U10" s="168"/>
      <c r="V10" s="168"/>
      <c r="W10" s="136"/>
      <c r="X10" s="161">
        <v>30072419</v>
      </c>
      <c r="Y10" s="162"/>
      <c r="Z10" s="162"/>
      <c r="AA10" s="162"/>
      <c r="AB10" s="163"/>
    </row>
    <row r="11" spans="1:28" ht="15" customHeight="1">
      <c r="A11" s="4"/>
      <c r="B11" s="168" t="s">
        <v>4</v>
      </c>
      <c r="C11" s="168"/>
      <c r="D11" s="168"/>
      <c r="E11" s="168"/>
      <c r="F11" s="168"/>
      <c r="G11" s="168"/>
      <c r="H11" s="168"/>
      <c r="I11" s="136"/>
      <c r="J11" s="161">
        <v>1916000</v>
      </c>
      <c r="K11" s="162"/>
      <c r="L11" s="162"/>
      <c r="M11" s="162"/>
      <c r="N11" s="167"/>
      <c r="O11" s="12"/>
      <c r="P11" s="168" t="s">
        <v>23</v>
      </c>
      <c r="Q11" s="168"/>
      <c r="R11" s="168"/>
      <c r="S11" s="168"/>
      <c r="T11" s="168"/>
      <c r="U11" s="168"/>
      <c r="V11" s="168"/>
      <c r="W11" s="136"/>
      <c r="X11" s="161">
        <v>1503300</v>
      </c>
      <c r="Y11" s="162"/>
      <c r="Z11" s="162"/>
      <c r="AA11" s="162"/>
      <c r="AB11" s="163"/>
    </row>
    <row r="12" spans="1:28" ht="15" customHeight="1">
      <c r="A12" s="4"/>
      <c r="B12" s="168" t="s">
        <v>45</v>
      </c>
      <c r="C12" s="168"/>
      <c r="D12" s="168"/>
      <c r="E12" s="168"/>
      <c r="F12" s="168"/>
      <c r="G12" s="168"/>
      <c r="H12" s="168"/>
      <c r="I12" s="136"/>
      <c r="J12" s="161">
        <v>30416</v>
      </c>
      <c r="K12" s="162"/>
      <c r="L12" s="162"/>
      <c r="M12" s="162"/>
      <c r="N12" s="167"/>
      <c r="O12" s="12"/>
      <c r="P12" s="168" t="s">
        <v>117</v>
      </c>
      <c r="Q12" s="168"/>
      <c r="R12" s="168"/>
      <c r="S12" s="168"/>
      <c r="T12" s="168"/>
      <c r="U12" s="168"/>
      <c r="V12" s="168"/>
      <c r="W12" s="136"/>
      <c r="X12" s="193">
        <v>6553772</v>
      </c>
      <c r="Y12" s="194"/>
      <c r="Z12" s="194"/>
      <c r="AA12" s="194"/>
      <c r="AB12" s="195"/>
    </row>
    <row r="13" spans="1:28" ht="15" customHeight="1">
      <c r="A13" s="4"/>
      <c r="B13" s="168" t="s">
        <v>5</v>
      </c>
      <c r="C13" s="168"/>
      <c r="D13" s="168"/>
      <c r="E13" s="168"/>
      <c r="F13" s="168"/>
      <c r="G13" s="168"/>
      <c r="H13" s="168"/>
      <c r="I13" s="136"/>
      <c r="J13" s="161">
        <v>1395000</v>
      </c>
      <c r="K13" s="162"/>
      <c r="L13" s="162"/>
      <c r="M13" s="162"/>
      <c r="N13" s="167"/>
      <c r="O13" s="12"/>
      <c r="P13" s="168" t="s">
        <v>25</v>
      </c>
      <c r="Q13" s="168"/>
      <c r="R13" s="168"/>
      <c r="S13" s="168"/>
      <c r="T13" s="168"/>
      <c r="U13" s="168"/>
      <c r="V13" s="168"/>
      <c r="W13" s="136"/>
      <c r="X13" s="161">
        <v>18564491</v>
      </c>
      <c r="Y13" s="162"/>
      <c r="Z13" s="162"/>
      <c r="AA13" s="162"/>
      <c r="AB13" s="163"/>
    </row>
    <row r="14" spans="1:28" ht="15" customHeight="1">
      <c r="A14" s="4"/>
      <c r="B14" s="168" t="s">
        <v>6</v>
      </c>
      <c r="C14" s="168"/>
      <c r="D14" s="168"/>
      <c r="E14" s="168"/>
      <c r="F14" s="168"/>
      <c r="G14" s="168"/>
      <c r="H14" s="168"/>
      <c r="I14" s="136"/>
      <c r="J14" s="161">
        <v>4853415</v>
      </c>
      <c r="K14" s="162"/>
      <c r="L14" s="162"/>
      <c r="M14" s="162"/>
      <c r="N14" s="167"/>
      <c r="O14" s="12"/>
      <c r="P14" s="168" t="s">
        <v>26</v>
      </c>
      <c r="Q14" s="168"/>
      <c r="R14" s="168"/>
      <c r="S14" s="168"/>
      <c r="T14" s="168"/>
      <c r="U14" s="168"/>
      <c r="V14" s="168"/>
      <c r="W14" s="136"/>
      <c r="X14" s="161">
        <v>1822444</v>
      </c>
      <c r="Y14" s="162"/>
      <c r="Z14" s="162"/>
      <c r="AA14" s="162"/>
      <c r="AB14" s="163"/>
    </row>
    <row r="15" spans="1:28" ht="15" customHeight="1">
      <c r="A15" s="4"/>
      <c r="B15" s="168" t="s">
        <v>116</v>
      </c>
      <c r="C15" s="168"/>
      <c r="D15" s="168"/>
      <c r="E15" s="168"/>
      <c r="F15" s="168"/>
      <c r="G15" s="168"/>
      <c r="H15" s="168"/>
      <c r="I15" s="136"/>
      <c r="J15" s="176">
        <v>8470680</v>
      </c>
      <c r="K15" s="177"/>
      <c r="L15" s="177"/>
      <c r="M15" s="177"/>
      <c r="N15" s="178"/>
      <c r="O15" s="12"/>
      <c r="P15" s="168" t="s">
        <v>48</v>
      </c>
      <c r="Q15" s="168"/>
      <c r="R15" s="168"/>
      <c r="S15" s="168"/>
      <c r="T15" s="168"/>
      <c r="U15" s="168"/>
      <c r="V15" s="168"/>
      <c r="W15" s="136"/>
      <c r="X15" s="161">
        <v>25772000</v>
      </c>
      <c r="Y15" s="162"/>
      <c r="Z15" s="162"/>
      <c r="AA15" s="162"/>
      <c r="AB15" s="163"/>
    </row>
    <row r="16" spans="1:24" ht="15" customHeight="1">
      <c r="A16" s="4"/>
      <c r="B16" s="168" t="s">
        <v>115</v>
      </c>
      <c r="C16" s="168"/>
      <c r="D16" s="168"/>
      <c r="E16" s="168"/>
      <c r="F16" s="168"/>
      <c r="G16" s="168"/>
      <c r="H16" s="168"/>
      <c r="I16" s="136"/>
      <c r="J16" s="164">
        <v>-723000</v>
      </c>
      <c r="K16" s="165"/>
      <c r="L16" s="165"/>
      <c r="M16" s="165"/>
      <c r="N16" s="179"/>
      <c r="O16" s="18"/>
      <c r="W16" s="25"/>
      <c r="X16" s="24"/>
    </row>
    <row r="17" spans="8:28" ht="15" customHeight="1">
      <c r="H17" s="2"/>
      <c r="I17" s="2"/>
      <c r="J17" s="143"/>
      <c r="K17" s="174"/>
      <c r="L17" s="174"/>
      <c r="M17" s="174"/>
      <c r="N17" s="175"/>
      <c r="O17" s="18"/>
      <c r="P17" s="14"/>
      <c r="Q17" s="25"/>
      <c r="R17" s="25"/>
      <c r="S17" s="25"/>
      <c r="T17" s="25"/>
      <c r="U17" s="25"/>
      <c r="V17" s="25"/>
      <c r="W17" s="25"/>
      <c r="X17" s="24"/>
      <c r="Y17" s="27"/>
      <c r="Z17" s="27"/>
      <c r="AA17" s="27"/>
      <c r="AB17" s="29"/>
    </row>
    <row r="18" spans="1:28" ht="15" customHeight="1">
      <c r="A18" s="153" t="s">
        <v>36</v>
      </c>
      <c r="B18" s="185"/>
      <c r="C18" s="185"/>
      <c r="D18" s="185"/>
      <c r="E18" s="185"/>
      <c r="F18" s="185"/>
      <c r="G18" s="185"/>
      <c r="I18" s="2"/>
      <c r="J18" s="143">
        <v>10021766</v>
      </c>
      <c r="K18" s="174"/>
      <c r="L18" s="174"/>
      <c r="M18" s="174"/>
      <c r="N18" s="175"/>
      <c r="O18" s="18" t="s">
        <v>27</v>
      </c>
      <c r="P18" s="2"/>
      <c r="Q18" s="2"/>
      <c r="R18" s="2"/>
      <c r="S18" s="2"/>
      <c r="T18" s="2"/>
      <c r="U18" s="2"/>
      <c r="V18" s="2"/>
      <c r="W18" s="2"/>
      <c r="X18" s="143">
        <v>448755027</v>
      </c>
      <c r="Y18" s="174"/>
      <c r="Z18" s="174"/>
      <c r="AA18" s="174"/>
      <c r="AB18" s="196"/>
    </row>
    <row r="19" spans="1:28" ht="15" customHeight="1">
      <c r="A19" s="4"/>
      <c r="B19" s="185" t="s">
        <v>8</v>
      </c>
      <c r="C19" s="185"/>
      <c r="D19" s="185"/>
      <c r="E19" s="185"/>
      <c r="F19" s="185"/>
      <c r="G19" s="185"/>
      <c r="H19" s="185"/>
      <c r="I19" s="186"/>
      <c r="J19" s="143">
        <v>359310</v>
      </c>
      <c r="K19" s="174"/>
      <c r="L19" s="174"/>
      <c r="M19" s="174"/>
      <c r="N19" s="175"/>
      <c r="O19" s="12"/>
      <c r="P19" s="168" t="s">
        <v>28</v>
      </c>
      <c r="Q19" s="168"/>
      <c r="R19" s="168"/>
      <c r="S19" s="168"/>
      <c r="T19" s="168"/>
      <c r="U19" s="168"/>
      <c r="V19" s="168"/>
      <c r="W19" s="136"/>
      <c r="X19" s="161">
        <v>310695027</v>
      </c>
      <c r="Y19" s="162"/>
      <c r="Z19" s="162"/>
      <c r="AA19" s="162"/>
      <c r="AB19" s="163"/>
    </row>
    <row r="20" spans="1:28" ht="15" customHeight="1">
      <c r="A20" s="4"/>
      <c r="B20" s="168" t="s">
        <v>9</v>
      </c>
      <c r="C20" s="168"/>
      <c r="D20" s="168"/>
      <c r="E20" s="168"/>
      <c r="F20" s="168"/>
      <c r="G20" s="168"/>
      <c r="H20" s="168"/>
      <c r="I20" s="136"/>
      <c r="J20" s="161">
        <v>359302</v>
      </c>
      <c r="K20" s="162"/>
      <c r="L20" s="162"/>
      <c r="M20" s="162"/>
      <c r="N20" s="167"/>
      <c r="O20" s="12"/>
      <c r="P20" s="168" t="s">
        <v>29</v>
      </c>
      <c r="Q20" s="168"/>
      <c r="R20" s="168"/>
      <c r="S20" s="168"/>
      <c r="T20" s="168"/>
      <c r="U20" s="168"/>
      <c r="V20" s="168"/>
      <c r="W20" s="136"/>
      <c r="X20" s="161">
        <v>138060000</v>
      </c>
      <c r="Y20" s="162"/>
      <c r="Z20" s="162"/>
      <c r="AA20" s="162"/>
      <c r="AB20" s="163"/>
    </row>
    <row r="21" spans="1:28" ht="15" customHeight="1">
      <c r="A21" s="4"/>
      <c r="B21" s="168" t="s">
        <v>10</v>
      </c>
      <c r="C21" s="168"/>
      <c r="D21" s="168"/>
      <c r="E21" s="168"/>
      <c r="F21" s="168"/>
      <c r="G21" s="168"/>
      <c r="H21" s="168"/>
      <c r="I21" s="136"/>
      <c r="J21" s="161">
        <v>2</v>
      </c>
      <c r="K21" s="162"/>
      <c r="L21" s="162"/>
      <c r="M21" s="162"/>
      <c r="N21" s="167"/>
      <c r="O21" s="22"/>
      <c r="P21" s="8"/>
      <c r="Q21" s="8"/>
      <c r="R21" s="8"/>
      <c r="S21" s="8"/>
      <c r="T21" s="8"/>
      <c r="U21" s="8"/>
      <c r="V21" s="8"/>
      <c r="W21" s="8"/>
      <c r="X21" s="6"/>
      <c r="Y21" s="8"/>
      <c r="Z21" s="8"/>
      <c r="AA21" s="8"/>
      <c r="AB21" s="7"/>
    </row>
    <row r="22" spans="1:28" ht="15" customHeight="1">
      <c r="A22" s="4"/>
      <c r="B22" s="168" t="s">
        <v>11</v>
      </c>
      <c r="C22" s="168"/>
      <c r="D22" s="168"/>
      <c r="E22" s="168"/>
      <c r="F22" s="168"/>
      <c r="G22" s="168"/>
      <c r="H22" s="168"/>
      <c r="I22" s="136"/>
      <c r="J22" s="161">
        <v>6</v>
      </c>
      <c r="K22" s="162"/>
      <c r="L22" s="162"/>
      <c r="M22" s="162"/>
      <c r="N22" s="167"/>
      <c r="O22" s="127" t="s">
        <v>30</v>
      </c>
      <c r="P22" s="169"/>
      <c r="Q22" s="169"/>
      <c r="R22" s="169"/>
      <c r="S22" s="169"/>
      <c r="T22" s="169"/>
      <c r="U22" s="169"/>
      <c r="V22" s="169"/>
      <c r="W22" s="170"/>
      <c r="X22" s="171">
        <v>938594319</v>
      </c>
      <c r="Y22" s="172"/>
      <c r="Z22" s="172"/>
      <c r="AA22" s="172"/>
      <c r="AB22" s="173"/>
    </row>
    <row r="23" spans="1:28" ht="15" customHeight="1">
      <c r="A23" s="4"/>
      <c r="B23" s="168"/>
      <c r="C23" s="168"/>
      <c r="D23" s="168"/>
      <c r="E23" s="168"/>
      <c r="F23" s="168"/>
      <c r="G23" s="168"/>
      <c r="H23" s="168"/>
      <c r="I23" s="136"/>
      <c r="J23" s="161"/>
      <c r="K23" s="162"/>
      <c r="L23" s="162"/>
      <c r="M23" s="162"/>
      <c r="N23" s="167"/>
      <c r="O23" s="17" t="s">
        <v>40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8"/>
    </row>
    <row r="24" spans="1:28" ht="15" customHeight="1">
      <c r="A24" s="4"/>
      <c r="B24" s="185" t="s">
        <v>12</v>
      </c>
      <c r="C24" s="185"/>
      <c r="D24" s="185"/>
      <c r="E24" s="185"/>
      <c r="F24" s="185"/>
      <c r="G24" s="185"/>
      <c r="H24" s="185"/>
      <c r="I24" s="186"/>
      <c r="J24" s="143">
        <v>527606</v>
      </c>
      <c r="K24" s="174"/>
      <c r="L24" s="174"/>
      <c r="M24" s="174"/>
      <c r="N24" s="175"/>
      <c r="O24" s="18" t="s">
        <v>31</v>
      </c>
      <c r="P24" s="2"/>
      <c r="Q24" s="2"/>
      <c r="R24" s="2"/>
      <c r="S24" s="2"/>
      <c r="T24" s="2"/>
      <c r="U24" s="2"/>
      <c r="V24" s="2"/>
      <c r="W24" s="2"/>
      <c r="X24" s="145">
        <v>162688357</v>
      </c>
      <c r="Y24" s="146"/>
      <c r="Z24" s="146"/>
      <c r="AA24" s="146"/>
      <c r="AB24" s="147"/>
    </row>
    <row r="25" spans="1:28" ht="15" customHeight="1">
      <c r="A25" s="4"/>
      <c r="B25" s="168" t="s">
        <v>13</v>
      </c>
      <c r="C25" s="168"/>
      <c r="D25" s="168"/>
      <c r="E25" s="168"/>
      <c r="F25" s="168"/>
      <c r="G25" s="168"/>
      <c r="H25" s="168"/>
      <c r="I25" s="136"/>
      <c r="J25" s="161">
        <v>527606</v>
      </c>
      <c r="K25" s="162"/>
      <c r="L25" s="162"/>
      <c r="M25" s="162"/>
      <c r="N25" s="167"/>
      <c r="O25" s="12"/>
      <c r="P25" s="2"/>
      <c r="Q25" s="168" t="s">
        <v>32</v>
      </c>
      <c r="R25" s="168"/>
      <c r="S25" s="168"/>
      <c r="T25" s="168"/>
      <c r="U25" s="168"/>
      <c r="V25" s="168"/>
      <c r="W25" s="136"/>
      <c r="X25" s="161">
        <v>140000000</v>
      </c>
      <c r="Y25" s="162"/>
      <c r="Z25" s="162"/>
      <c r="AA25" s="162"/>
      <c r="AB25" s="163"/>
    </row>
    <row r="26" spans="1:28" ht="15" customHeight="1">
      <c r="A26" s="4"/>
      <c r="J26" s="4"/>
      <c r="O26" s="12"/>
      <c r="P26" s="2"/>
      <c r="Q26" s="168" t="s">
        <v>49</v>
      </c>
      <c r="R26" s="168"/>
      <c r="S26" s="168"/>
      <c r="T26" s="168"/>
      <c r="U26" s="168"/>
      <c r="V26" s="168"/>
      <c r="W26" s="136"/>
      <c r="X26" s="161">
        <v>22688357</v>
      </c>
      <c r="Y26" s="162"/>
      <c r="Z26" s="162"/>
      <c r="AA26" s="162"/>
      <c r="AB26" s="163"/>
    </row>
    <row r="27" spans="1:28" ht="15" customHeight="1">
      <c r="A27" s="4"/>
      <c r="B27" s="185" t="s">
        <v>14</v>
      </c>
      <c r="C27" s="185"/>
      <c r="D27" s="185"/>
      <c r="E27" s="185"/>
      <c r="F27" s="185"/>
      <c r="G27" s="185"/>
      <c r="H27" s="185"/>
      <c r="I27" s="186"/>
      <c r="J27" s="143">
        <v>9134850</v>
      </c>
      <c r="K27" s="174"/>
      <c r="L27" s="174"/>
      <c r="M27" s="174"/>
      <c r="N27" s="175"/>
      <c r="O27" s="12"/>
      <c r="P27" s="2"/>
      <c r="Q27" s="168" t="s">
        <v>50</v>
      </c>
      <c r="R27" s="168"/>
      <c r="S27" s="168"/>
      <c r="T27" s="168"/>
      <c r="U27" s="168"/>
      <c r="V27" s="168"/>
      <c r="W27" s="136"/>
      <c r="X27" s="161">
        <v>22688357</v>
      </c>
      <c r="Y27" s="162"/>
      <c r="Z27" s="162"/>
      <c r="AA27" s="162"/>
      <c r="AB27" s="163"/>
    </row>
    <row r="28" spans="1:28" ht="15" customHeight="1">
      <c r="A28" s="4"/>
      <c r="B28" s="168" t="s">
        <v>15</v>
      </c>
      <c r="C28" s="168"/>
      <c r="D28" s="168"/>
      <c r="E28" s="168"/>
      <c r="F28" s="168"/>
      <c r="G28" s="168"/>
      <c r="H28" s="168"/>
      <c r="I28" s="136"/>
      <c r="J28" s="161">
        <v>12000</v>
      </c>
      <c r="K28" s="162"/>
      <c r="L28" s="162"/>
      <c r="M28" s="162"/>
      <c r="N28" s="167"/>
      <c r="O28" s="12"/>
      <c r="P28" s="2"/>
      <c r="Q28" s="168" t="s">
        <v>51</v>
      </c>
      <c r="R28" s="168"/>
      <c r="S28" s="168"/>
      <c r="T28" s="168"/>
      <c r="U28" s="168"/>
      <c r="V28" s="168"/>
      <c r="W28" s="136"/>
      <c r="X28" s="161">
        <v>76165689</v>
      </c>
      <c r="Y28" s="162"/>
      <c r="Z28" s="162"/>
      <c r="AA28" s="162"/>
      <c r="AB28" s="163"/>
    </row>
    <row r="29" spans="1:28" ht="15" customHeight="1">
      <c r="A29" s="4"/>
      <c r="B29" s="168" t="s">
        <v>16</v>
      </c>
      <c r="C29" s="168"/>
      <c r="D29" s="168"/>
      <c r="E29" s="168"/>
      <c r="F29" s="168"/>
      <c r="G29" s="168"/>
      <c r="H29" s="168"/>
      <c r="I29" s="136"/>
      <c r="J29" s="161">
        <v>100000</v>
      </c>
      <c r="K29" s="162"/>
      <c r="L29" s="162"/>
      <c r="M29" s="162"/>
      <c r="N29" s="167"/>
      <c r="O29" s="12"/>
      <c r="P29" s="2"/>
      <c r="Q29" s="168" t="s">
        <v>52</v>
      </c>
      <c r="R29" s="168"/>
      <c r="S29" s="168"/>
      <c r="T29" s="168"/>
      <c r="U29" s="168"/>
      <c r="V29" s="168"/>
      <c r="W29" s="136"/>
      <c r="X29" s="164">
        <v>-53477332</v>
      </c>
      <c r="Y29" s="165"/>
      <c r="Z29" s="165"/>
      <c r="AA29" s="165"/>
      <c r="AB29" s="166"/>
    </row>
    <row r="30" spans="1:28" ht="15" customHeight="1">
      <c r="A30" s="4"/>
      <c r="B30" s="168" t="s">
        <v>17</v>
      </c>
      <c r="C30" s="168"/>
      <c r="D30" s="168"/>
      <c r="E30" s="168"/>
      <c r="F30" s="168"/>
      <c r="G30" s="168"/>
      <c r="H30" s="168"/>
      <c r="I30" s="136"/>
      <c r="J30" s="161">
        <v>1007000</v>
      </c>
      <c r="K30" s="162"/>
      <c r="L30" s="162"/>
      <c r="M30" s="162"/>
      <c r="N30" s="167"/>
      <c r="O30" s="12"/>
      <c r="P30" s="2"/>
      <c r="Q30" s="2"/>
      <c r="R30" s="2"/>
      <c r="S30" s="2"/>
      <c r="T30" s="2"/>
      <c r="U30" s="2"/>
      <c r="V30" s="2"/>
      <c r="W30" s="2"/>
      <c r="X30" s="4"/>
      <c r="Y30" s="2"/>
      <c r="Z30" s="2"/>
      <c r="AA30" s="2"/>
      <c r="AB30" s="5"/>
    </row>
    <row r="31" spans="1:28" ht="15" customHeight="1">
      <c r="A31" s="4"/>
      <c r="B31" s="168" t="s">
        <v>46</v>
      </c>
      <c r="C31" s="168"/>
      <c r="D31" s="168"/>
      <c r="E31" s="168"/>
      <c r="F31" s="168"/>
      <c r="G31" s="168"/>
      <c r="H31" s="168"/>
      <c r="I31" s="136"/>
      <c r="J31" s="161">
        <v>15850</v>
      </c>
      <c r="K31" s="162"/>
      <c r="L31" s="162"/>
      <c r="M31" s="162"/>
      <c r="N31" s="167"/>
      <c r="O31" s="12"/>
      <c r="P31" s="2"/>
      <c r="Q31" s="2"/>
      <c r="R31" s="2"/>
      <c r="S31" s="2"/>
      <c r="T31" s="2"/>
      <c r="U31" s="2"/>
      <c r="V31" s="2"/>
      <c r="W31" s="2"/>
      <c r="X31" s="6"/>
      <c r="Y31" s="8"/>
      <c r="Z31" s="8"/>
      <c r="AA31" s="8"/>
      <c r="AB31" s="7"/>
    </row>
    <row r="32" spans="1:28" ht="15" customHeight="1">
      <c r="A32" s="6"/>
      <c r="B32" s="133" t="s">
        <v>18</v>
      </c>
      <c r="C32" s="133"/>
      <c r="D32" s="133"/>
      <c r="E32" s="133"/>
      <c r="F32" s="133"/>
      <c r="G32" s="133"/>
      <c r="H32" s="133"/>
      <c r="I32" s="188"/>
      <c r="J32" s="180">
        <v>8000000</v>
      </c>
      <c r="K32" s="181"/>
      <c r="L32" s="181"/>
      <c r="M32" s="181"/>
      <c r="N32" s="182"/>
      <c r="O32" s="127" t="s">
        <v>33</v>
      </c>
      <c r="P32" s="169"/>
      <c r="Q32" s="169"/>
      <c r="R32" s="169"/>
      <c r="S32" s="169"/>
      <c r="T32" s="169"/>
      <c r="U32" s="169"/>
      <c r="V32" s="169"/>
      <c r="W32" s="170"/>
      <c r="X32" s="71">
        <v>162688357</v>
      </c>
      <c r="Y32" s="102"/>
      <c r="Z32" s="102"/>
      <c r="AA32" s="102"/>
      <c r="AB32" s="103"/>
    </row>
    <row r="33" spans="1:28" ht="15" customHeight="1">
      <c r="A33" s="187" t="s">
        <v>19</v>
      </c>
      <c r="B33" s="169"/>
      <c r="C33" s="169"/>
      <c r="D33" s="169"/>
      <c r="E33" s="169"/>
      <c r="F33" s="169"/>
      <c r="G33" s="169"/>
      <c r="H33" s="169"/>
      <c r="I33" s="170"/>
      <c r="J33" s="171">
        <v>1101282676</v>
      </c>
      <c r="K33" s="172"/>
      <c r="L33" s="172"/>
      <c r="M33" s="172"/>
      <c r="N33" s="189"/>
      <c r="O33" s="127" t="s">
        <v>34</v>
      </c>
      <c r="P33" s="169"/>
      <c r="Q33" s="169"/>
      <c r="R33" s="169"/>
      <c r="S33" s="169"/>
      <c r="T33" s="169"/>
      <c r="U33" s="169"/>
      <c r="V33" s="169"/>
      <c r="W33" s="170"/>
      <c r="X33" s="71">
        <v>1101282676</v>
      </c>
      <c r="Y33" s="102"/>
      <c r="Z33" s="102"/>
      <c r="AA33" s="102"/>
      <c r="AB33" s="103"/>
    </row>
    <row r="34" spans="1:28" ht="15" customHeight="1">
      <c r="A34" s="20"/>
      <c r="B34" s="25"/>
      <c r="C34" s="25"/>
      <c r="D34" s="25"/>
      <c r="E34" s="25"/>
      <c r="F34" s="25"/>
      <c r="G34" s="25"/>
      <c r="H34" s="25"/>
      <c r="I34" s="25"/>
      <c r="J34" s="21"/>
      <c r="K34" s="27"/>
      <c r="L34" s="27"/>
      <c r="M34" s="27"/>
      <c r="N34" s="27"/>
      <c r="O34" s="20"/>
      <c r="P34" s="25"/>
      <c r="Q34" s="25"/>
      <c r="R34" s="25"/>
      <c r="S34" s="25"/>
      <c r="T34" s="25"/>
      <c r="U34" s="25"/>
      <c r="V34" s="25"/>
      <c r="W34" s="25"/>
      <c r="X34" s="21"/>
      <c r="Y34" s="27"/>
      <c r="Z34" s="27"/>
      <c r="AA34" s="27"/>
      <c r="AB34" s="27"/>
    </row>
    <row r="35" spans="1:28" ht="15" customHeight="1">
      <c r="A35" s="20"/>
      <c r="B35" s="25"/>
      <c r="C35" s="25"/>
      <c r="D35" s="25"/>
      <c r="E35" s="25"/>
      <c r="F35" s="25"/>
      <c r="G35" s="25"/>
      <c r="H35" s="25"/>
      <c r="I35" s="25"/>
      <c r="J35" s="21"/>
      <c r="K35" s="27"/>
      <c r="L35" s="27"/>
      <c r="M35" s="27"/>
      <c r="N35" s="27"/>
      <c r="O35" s="20"/>
      <c r="P35" s="25"/>
      <c r="Q35" s="25"/>
      <c r="R35" s="25"/>
      <c r="S35" s="25"/>
      <c r="T35" s="25"/>
      <c r="U35" s="25"/>
      <c r="V35" s="25"/>
      <c r="W35" s="25"/>
      <c r="X35" s="21"/>
      <c r="Y35" s="27"/>
      <c r="Z35" s="27"/>
      <c r="AA35" s="27"/>
      <c r="AB35" s="27"/>
    </row>
    <row r="36" spans="1:28" ht="15" customHeight="1">
      <c r="A36" s="20"/>
      <c r="B36" s="25"/>
      <c r="C36" s="25"/>
      <c r="D36" s="25"/>
      <c r="E36" s="25"/>
      <c r="F36" s="25"/>
      <c r="G36" s="25"/>
      <c r="H36" s="25"/>
      <c r="I36" s="25"/>
      <c r="J36" s="21"/>
      <c r="K36" s="27"/>
      <c r="L36" s="27"/>
      <c r="M36" s="27"/>
      <c r="N36" s="27"/>
      <c r="O36" s="20"/>
      <c r="P36" s="25"/>
      <c r="Q36" s="25"/>
      <c r="R36" s="25"/>
      <c r="S36" s="25"/>
      <c r="T36" s="25"/>
      <c r="U36" s="25"/>
      <c r="V36" s="25"/>
      <c r="W36" s="25"/>
      <c r="X36" s="21"/>
      <c r="Y36" s="27"/>
      <c r="Z36" s="27"/>
      <c r="AA36" s="27"/>
      <c r="AB36" s="27"/>
    </row>
    <row r="38" spans="1:28" ht="15" customHeight="1">
      <c r="A38" s="74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4"/>
      <c r="AB38" s="184"/>
    </row>
  </sheetData>
  <sheetProtection/>
  <mergeCells count="100">
    <mergeCell ref="I1:T1"/>
    <mergeCell ref="I2:T2"/>
    <mergeCell ref="A4:N4"/>
    <mergeCell ref="O4:AB4"/>
    <mergeCell ref="A6:G6"/>
    <mergeCell ref="J6:N6"/>
    <mergeCell ref="O6:U6"/>
    <mergeCell ref="X6:AB6"/>
    <mergeCell ref="B7:I7"/>
    <mergeCell ref="J7:N7"/>
    <mergeCell ref="P7:W7"/>
    <mergeCell ref="X7:AB7"/>
    <mergeCell ref="B8:I8"/>
    <mergeCell ref="J8:N8"/>
    <mergeCell ref="P8:W8"/>
    <mergeCell ref="X8:AB8"/>
    <mergeCell ref="B9:I9"/>
    <mergeCell ref="J9:N9"/>
    <mergeCell ref="P9:W9"/>
    <mergeCell ref="X9:AB9"/>
    <mergeCell ref="B10:I10"/>
    <mergeCell ref="J10:N10"/>
    <mergeCell ref="P10:W10"/>
    <mergeCell ref="X10:AB10"/>
    <mergeCell ref="B11:I11"/>
    <mergeCell ref="J11:N11"/>
    <mergeCell ref="P11:W11"/>
    <mergeCell ref="X11:AB11"/>
    <mergeCell ref="B12:I12"/>
    <mergeCell ref="J12:N12"/>
    <mergeCell ref="P12:W12"/>
    <mergeCell ref="X12:AB12"/>
    <mergeCell ref="B13:I13"/>
    <mergeCell ref="J13:N13"/>
    <mergeCell ref="B14:I14"/>
    <mergeCell ref="J14:N14"/>
    <mergeCell ref="P13:W13"/>
    <mergeCell ref="X13:AB13"/>
    <mergeCell ref="P14:W14"/>
    <mergeCell ref="X14:AB14"/>
    <mergeCell ref="B16:I16"/>
    <mergeCell ref="J16:N16"/>
    <mergeCell ref="P15:W15"/>
    <mergeCell ref="X15:AB15"/>
    <mergeCell ref="J20:N20"/>
    <mergeCell ref="P19:W19"/>
    <mergeCell ref="X19:AB19"/>
    <mergeCell ref="J18:N18"/>
    <mergeCell ref="B15:I15"/>
    <mergeCell ref="J15:N15"/>
    <mergeCell ref="A18:G18"/>
    <mergeCell ref="J17:N17"/>
    <mergeCell ref="B19:I19"/>
    <mergeCell ref="J19:N19"/>
    <mergeCell ref="X18:AB18"/>
    <mergeCell ref="B20:I20"/>
    <mergeCell ref="B21:I21"/>
    <mergeCell ref="J21:N21"/>
    <mergeCell ref="X24:AB24"/>
    <mergeCell ref="P20:W20"/>
    <mergeCell ref="X20:AB20"/>
    <mergeCell ref="B22:I22"/>
    <mergeCell ref="J22:N22"/>
    <mergeCell ref="Q26:W26"/>
    <mergeCell ref="X26:AB26"/>
    <mergeCell ref="Q27:W27"/>
    <mergeCell ref="O22:W22"/>
    <mergeCell ref="X22:AB22"/>
    <mergeCell ref="B24:I24"/>
    <mergeCell ref="J24:N24"/>
    <mergeCell ref="O32:W32"/>
    <mergeCell ref="X32:AB32"/>
    <mergeCell ref="B29:I29"/>
    <mergeCell ref="J29:N29"/>
    <mergeCell ref="B25:I25"/>
    <mergeCell ref="J25:N25"/>
    <mergeCell ref="Q25:W25"/>
    <mergeCell ref="X25:AB25"/>
    <mergeCell ref="B27:I27"/>
    <mergeCell ref="J27:N27"/>
    <mergeCell ref="A33:I33"/>
    <mergeCell ref="J33:N33"/>
    <mergeCell ref="O33:W33"/>
    <mergeCell ref="X33:AB33"/>
    <mergeCell ref="X27:AB27"/>
    <mergeCell ref="B28:I28"/>
    <mergeCell ref="J28:N28"/>
    <mergeCell ref="Q28:W28"/>
    <mergeCell ref="X28:AB28"/>
    <mergeCell ref="J32:N32"/>
    <mergeCell ref="A38:AB38"/>
    <mergeCell ref="B23:I23"/>
    <mergeCell ref="J23:N23"/>
    <mergeCell ref="B31:I31"/>
    <mergeCell ref="J31:N31"/>
    <mergeCell ref="B32:I32"/>
    <mergeCell ref="Q29:W29"/>
    <mergeCell ref="X29:AB29"/>
    <mergeCell ref="B30:I30"/>
    <mergeCell ref="J30:N30"/>
  </mergeCells>
  <printOptions horizontalCentered="1"/>
  <pageMargins left="0.5905511811023623" right="0.5905511811023623" top="0.5905511811023623" bottom="0.1968503937007874" header="0.31496062992125984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市場会社専務</cp:lastModifiedBy>
  <cp:lastPrinted>2020-06-29T22:39:59Z</cp:lastPrinted>
  <dcterms:created xsi:type="dcterms:W3CDTF">2012-05-31T07:21:39Z</dcterms:created>
  <dcterms:modified xsi:type="dcterms:W3CDTF">2023-06-27T00:52:48Z</dcterms:modified>
  <cp:category/>
  <cp:version/>
  <cp:contentType/>
  <cp:contentStatus/>
</cp:coreProperties>
</file>